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2" windowWidth="14292" windowHeight="760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34" i="1"/>
  <c r="O34"/>
  <c r="P34"/>
  <c r="Q34"/>
  <c r="R34"/>
  <c r="S34"/>
  <c r="M34"/>
  <c r="T35"/>
  <c r="S27"/>
  <c r="S26"/>
  <c r="S25"/>
  <c r="S24"/>
  <c r="P36" s="1"/>
  <c r="S23"/>
  <c r="S22"/>
  <c r="N36" s="1"/>
  <c r="S21"/>
  <c r="S20"/>
  <c r="Q32" s="1"/>
  <c r="S19"/>
  <c r="P32" s="1"/>
  <c r="S18"/>
  <c r="O32" s="1"/>
  <c r="S17"/>
  <c r="N32" s="1"/>
  <c r="S16"/>
  <c r="M32" s="1"/>
  <c r="S15"/>
  <c r="Q33" s="1"/>
  <c r="S14"/>
  <c r="P33" s="1"/>
  <c r="S13"/>
  <c r="O33" s="1"/>
  <c r="S12"/>
  <c r="N33" s="1"/>
  <c r="S11"/>
  <c r="M33" s="1"/>
  <c r="S10"/>
  <c r="Q31" s="1"/>
  <c r="S9"/>
  <c r="P31" s="1"/>
  <c r="S8"/>
  <c r="O31" s="1"/>
  <c r="S7"/>
  <c r="N31" s="1"/>
  <c r="S6"/>
  <c r="M31" s="1"/>
  <c r="H7"/>
  <c r="C31" s="1"/>
  <c r="H8"/>
  <c r="D31" s="1"/>
  <c r="H9"/>
  <c r="E31" s="1"/>
  <c r="H10"/>
  <c r="F31" s="1"/>
  <c r="H11"/>
  <c r="B32" s="1"/>
  <c r="H12"/>
  <c r="C32" s="1"/>
  <c r="H13"/>
  <c r="D32" s="1"/>
  <c r="H14"/>
  <c r="E32" s="1"/>
  <c r="H15"/>
  <c r="F32" s="1"/>
  <c r="H16"/>
  <c r="B34" s="1"/>
  <c r="H17"/>
  <c r="C34" s="1"/>
  <c r="H18"/>
  <c r="D34" s="1"/>
  <c r="H19"/>
  <c r="E34" s="1"/>
  <c r="H20"/>
  <c r="F34" s="1"/>
  <c r="H21"/>
  <c r="B33" s="1"/>
  <c r="H22"/>
  <c r="C33" s="1"/>
  <c r="H23"/>
  <c r="D33" s="1"/>
  <c r="H24"/>
  <c r="E33" s="1"/>
  <c r="H25"/>
  <c r="F33" s="1"/>
  <c r="H6"/>
  <c r="B31" s="1"/>
  <c r="T32" l="1"/>
  <c r="T31"/>
  <c r="T33"/>
  <c r="M36"/>
  <c r="O36"/>
  <c r="Q36"/>
  <c r="B56"/>
  <c r="B55"/>
  <c r="B57"/>
  <c r="B54"/>
  <c r="T34" l="1"/>
  <c r="T36"/>
</calcChain>
</file>

<file path=xl/sharedStrings.xml><?xml version="1.0" encoding="utf-8"?>
<sst xmlns="http://schemas.openxmlformats.org/spreadsheetml/2006/main" count="139" uniqueCount="39">
  <si>
    <t>User API Metrics</t>
  </si>
  <si>
    <t>Infrastructure</t>
  </si>
  <si>
    <t>Classes</t>
  </si>
  <si>
    <t>Interfaces</t>
  </si>
  <si>
    <t>Methods</t>
  </si>
  <si>
    <t>Attributes</t>
  </si>
  <si>
    <t>Total</t>
  </si>
  <si>
    <t>CORBA-NS</t>
  </si>
  <si>
    <t>Interface</t>
  </si>
  <si>
    <t>Subscriber</t>
  </si>
  <si>
    <t>Configuration</t>
  </si>
  <si>
    <t>Init</t>
  </si>
  <si>
    <t>Publisher</t>
  </si>
  <si>
    <t>Protocol</t>
  </si>
  <si>
    <t>Siena</t>
  </si>
  <si>
    <t>JavaSpaces</t>
  </si>
  <si>
    <t>YANCEES</t>
  </si>
  <si>
    <t>(this is extensible, but for comparison reason, we can consider similar to Siena)</t>
  </si>
  <si>
    <t>YANCEES (Siena)</t>
  </si>
  <si>
    <t>Parameters</t>
  </si>
  <si>
    <t>Subscription Language Size (ops)</t>
  </si>
  <si>
    <t>Total API Size (I+C+M+P+A)</t>
  </si>
  <si>
    <t>Publisher API</t>
  </si>
  <si>
    <t>Subscriber API</t>
  </si>
  <si>
    <t>Protocol API</t>
  </si>
  <si>
    <t>Initialization API</t>
  </si>
  <si>
    <t>Configuration API</t>
  </si>
  <si>
    <t>TOTAL SIZE OF THE APIs, counting polymorphic and repeated methods in different classes</t>
  </si>
  <si>
    <t>TOTAL SIZE OF THE APIs excluding polymorphic and repeated methods in different classes</t>
  </si>
  <si>
    <t>TOTAL SIZE OF THE APIs, excluding polymorphic and repeated methods in different classes</t>
  </si>
  <si>
    <t>CORBA-NS (no repetition)</t>
  </si>
  <si>
    <t>(*) This approach does not count methods with similar names in different proxies (CORBA-NS case)</t>
  </si>
  <si>
    <t>Extension API</t>
  </si>
  <si>
    <t>Extension</t>
  </si>
  <si>
    <t>Reflection</t>
  </si>
  <si>
    <t>Reflection API</t>
  </si>
  <si>
    <t>YANCEES (Client)</t>
  </si>
  <si>
    <t>YANCEES (Server)</t>
  </si>
  <si>
    <t>YANCEES (Client &amp; Server)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</si>
</sst>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API &amp; Operations Size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Sheet1!$B$53</c:f>
              <c:strCache>
                <c:ptCount val="1"/>
                <c:pt idx="0">
                  <c:v>Total API Size (I+C+M+P+A)</c:v>
                </c:pt>
              </c:strCache>
            </c:strRef>
          </c:tx>
          <c:dLbls>
            <c:showVal val="1"/>
          </c:dLbls>
          <c:cat>
            <c:strRef>
              <c:f>Sheet1!$A$54:$A$57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 (Siena)</c:v>
                </c:pt>
                <c:pt idx="3">
                  <c:v>JavaSpaces</c:v>
                </c:pt>
              </c:strCache>
            </c:strRef>
          </c:cat>
          <c:val>
            <c:numRef>
              <c:f>Sheet1!$B$54:$B$57</c:f>
              <c:numCache>
                <c:formatCode>General</c:formatCode>
                <c:ptCount val="4"/>
                <c:pt idx="0">
                  <c:v>821</c:v>
                </c:pt>
                <c:pt idx="1">
                  <c:v>217</c:v>
                </c:pt>
                <c:pt idx="2">
                  <c:v>164</c:v>
                </c:pt>
                <c:pt idx="3">
                  <c:v>76</c:v>
                </c:pt>
              </c:numCache>
            </c:numRef>
          </c:val>
        </c:ser>
        <c:ser>
          <c:idx val="1"/>
          <c:order val="1"/>
          <c:tx>
            <c:strRef>
              <c:f>Sheet1!$C$53</c:f>
              <c:strCache>
                <c:ptCount val="1"/>
                <c:pt idx="0">
                  <c:v>Subscription Language Size (ops)</c:v>
                </c:pt>
              </c:strCache>
            </c:strRef>
          </c:tx>
          <c:dLbls>
            <c:showVal val="1"/>
          </c:dLbls>
          <c:cat>
            <c:strRef>
              <c:f>Sheet1!$A$54:$A$57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 (Siena)</c:v>
                </c:pt>
                <c:pt idx="3">
                  <c:v>JavaSpaces</c:v>
                </c:pt>
              </c:strCache>
            </c:strRef>
          </c:cat>
          <c:val>
            <c:numRef>
              <c:f>Sheet1!$C$54:$C$57</c:f>
              <c:numCache>
                <c:formatCode>General</c:formatCode>
                <c:ptCount val="4"/>
                <c:pt idx="0">
                  <c:v>16</c:v>
                </c:pt>
                <c:pt idx="1">
                  <c:v>11</c:v>
                </c:pt>
                <c:pt idx="2">
                  <c:v>11</c:v>
                </c:pt>
                <c:pt idx="3">
                  <c:v>6</c:v>
                </c:pt>
              </c:numCache>
            </c:numRef>
          </c:val>
        </c:ser>
        <c:gapWidth val="75"/>
        <c:overlap val="-25"/>
        <c:axId val="59777024"/>
        <c:axId val="59778560"/>
      </c:barChart>
      <c:catAx>
        <c:axId val="59777024"/>
        <c:scaling>
          <c:orientation val="minMax"/>
        </c:scaling>
        <c:axPos val="l"/>
        <c:majorTickMark val="none"/>
        <c:tickLblPos val="nextTo"/>
        <c:crossAx val="59778560"/>
        <c:crosses val="autoZero"/>
        <c:auto val="1"/>
        <c:lblAlgn val="ctr"/>
        <c:lblOffset val="100"/>
      </c:catAx>
      <c:valAx>
        <c:axId val="5977856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97770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size and its sub-concerns per infrastructure (C+I+M+P+A)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Sheet1!$B$30</c:f>
              <c:strCache>
                <c:ptCount val="1"/>
                <c:pt idx="0">
                  <c:v>Publisher API</c:v>
                </c:pt>
              </c:strCache>
            </c:strRef>
          </c:tx>
          <c:cat>
            <c:strRef>
              <c:f>Sheet1!$A$31:$A$34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Sheet1!$B$31:$B$34</c:f>
              <c:numCache>
                <c:formatCode>General</c:formatCode>
                <c:ptCount val="4"/>
                <c:pt idx="0">
                  <c:v>263</c:v>
                </c:pt>
                <c:pt idx="1">
                  <c:v>38</c:v>
                </c:pt>
                <c:pt idx="2">
                  <c:v>64</c:v>
                </c:pt>
                <c:pt idx="3">
                  <c:v>12</c:v>
                </c:pt>
              </c:numCache>
            </c:numRef>
          </c:val>
        </c:ser>
        <c:ser>
          <c:idx val="1"/>
          <c:order val="1"/>
          <c:tx>
            <c:strRef>
              <c:f>Sheet1!$C$30</c:f>
              <c:strCache>
                <c:ptCount val="1"/>
                <c:pt idx="0">
                  <c:v>Subscriber API</c:v>
                </c:pt>
              </c:strCache>
            </c:strRef>
          </c:tx>
          <c:cat>
            <c:strRef>
              <c:f>Sheet1!$A$31:$A$34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Sheet1!$C$31:$C$34</c:f>
              <c:numCache>
                <c:formatCode>General</c:formatCode>
                <c:ptCount val="4"/>
                <c:pt idx="0">
                  <c:v>276</c:v>
                </c:pt>
                <c:pt idx="1">
                  <c:v>164</c:v>
                </c:pt>
                <c:pt idx="2">
                  <c:v>82</c:v>
                </c:pt>
                <c:pt idx="3">
                  <c:v>40</c:v>
                </c:pt>
              </c:numCache>
            </c:numRef>
          </c:val>
        </c:ser>
        <c:ser>
          <c:idx val="2"/>
          <c:order val="2"/>
          <c:tx>
            <c:strRef>
              <c:f>Sheet1!$D$30</c:f>
              <c:strCache>
                <c:ptCount val="1"/>
                <c:pt idx="0">
                  <c:v>Protocol API</c:v>
                </c:pt>
              </c:strCache>
            </c:strRef>
          </c:tx>
          <c:cat>
            <c:strRef>
              <c:f>Sheet1!$A$31:$A$34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Sheet1!$D$31:$D$34</c:f>
              <c:numCache>
                <c:formatCode>General</c:formatCode>
                <c:ptCount val="4"/>
                <c:pt idx="0">
                  <c:v>135</c:v>
                </c:pt>
                <c:pt idx="1">
                  <c:v>9</c:v>
                </c:pt>
                <c:pt idx="2">
                  <c:v>12</c:v>
                </c:pt>
                <c:pt idx="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Sheet1!$E$30</c:f>
              <c:strCache>
                <c:ptCount val="1"/>
                <c:pt idx="0">
                  <c:v>Configuration API</c:v>
                </c:pt>
              </c:strCache>
            </c:strRef>
          </c:tx>
          <c:cat>
            <c:strRef>
              <c:f>Sheet1!$A$31:$A$34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Sheet1!$E$31:$E$34</c:f>
              <c:numCache>
                <c:formatCode>General</c:formatCode>
                <c:ptCount val="4"/>
                <c:pt idx="0">
                  <c:v>108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Sheet1!$F$30</c:f>
              <c:strCache>
                <c:ptCount val="1"/>
                <c:pt idx="0">
                  <c:v>Initialization API</c:v>
                </c:pt>
              </c:strCache>
            </c:strRef>
          </c:tx>
          <c:cat>
            <c:strRef>
              <c:f>Sheet1!$A$31:$A$34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Sheet1!$F$31:$F$34</c:f>
              <c:numCache>
                <c:formatCode>General</c:formatCode>
                <c:ptCount val="4"/>
                <c:pt idx="0">
                  <c:v>39</c:v>
                </c:pt>
                <c:pt idx="1">
                  <c:v>6</c:v>
                </c:pt>
                <c:pt idx="2">
                  <c:v>6</c:v>
                </c:pt>
                <c:pt idx="3">
                  <c:v>24</c:v>
                </c:pt>
              </c:numCache>
            </c:numRef>
          </c:val>
        </c:ser>
        <c:gapWidth val="75"/>
        <c:overlap val="100"/>
        <c:axId val="59830656"/>
        <c:axId val="59832192"/>
      </c:barChart>
      <c:catAx>
        <c:axId val="59830656"/>
        <c:scaling>
          <c:orientation val="minMax"/>
        </c:scaling>
        <c:axPos val="l"/>
        <c:majorTickMark val="none"/>
        <c:tickLblPos val="nextTo"/>
        <c:crossAx val="59832192"/>
        <c:crosses val="autoZero"/>
        <c:auto val="1"/>
        <c:lblAlgn val="ctr"/>
        <c:lblOffset val="100"/>
      </c:catAx>
      <c:valAx>
        <c:axId val="5983219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983065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size and its sub-concerns per infrastructure (C+I+M+P+A)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Sheet1!$M$30</c:f>
              <c:strCache>
                <c:ptCount val="1"/>
                <c:pt idx="0">
                  <c:v>Publisher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Sheet1!$M$31:$M$36</c:f>
              <c:numCache>
                <c:formatCode>General</c:formatCode>
                <c:ptCount val="6"/>
                <c:pt idx="0">
                  <c:v>97</c:v>
                </c:pt>
                <c:pt idx="1">
                  <c:v>12</c:v>
                </c:pt>
                <c:pt idx="2">
                  <c:v>38</c:v>
                </c:pt>
                <c:pt idx="3">
                  <c:v>64</c:v>
                </c:pt>
                <c:pt idx="4">
                  <c:v>0</c:v>
                </c:pt>
                <c:pt idx="5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Sheet1!$N$30</c:f>
              <c:strCache>
                <c:ptCount val="1"/>
                <c:pt idx="0">
                  <c:v>Subscriber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Sheet1!$N$31:$N$36</c:f>
              <c:numCache>
                <c:formatCode>General</c:formatCode>
                <c:ptCount val="6"/>
                <c:pt idx="0">
                  <c:v>137</c:v>
                </c:pt>
                <c:pt idx="1">
                  <c:v>40</c:v>
                </c:pt>
                <c:pt idx="2">
                  <c:v>164</c:v>
                </c:pt>
                <c:pt idx="3">
                  <c:v>82</c:v>
                </c:pt>
                <c:pt idx="4">
                  <c:v>0</c:v>
                </c:pt>
                <c:pt idx="5">
                  <c:v>82</c:v>
                </c:pt>
              </c:numCache>
            </c:numRef>
          </c:val>
        </c:ser>
        <c:ser>
          <c:idx val="2"/>
          <c:order val="2"/>
          <c:tx>
            <c:strRef>
              <c:f>Sheet1!$O$30</c:f>
              <c:strCache>
                <c:ptCount val="1"/>
                <c:pt idx="0">
                  <c:v>Protocol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Sheet1!$O$31:$O$36</c:f>
              <c:numCache>
                <c:formatCode>General</c:formatCode>
                <c:ptCount val="6"/>
                <c:pt idx="0">
                  <c:v>62</c:v>
                </c:pt>
                <c:pt idx="1">
                  <c:v>0</c:v>
                </c:pt>
                <c:pt idx="2">
                  <c:v>9</c:v>
                </c:pt>
                <c:pt idx="3">
                  <c:v>12</c:v>
                </c:pt>
                <c:pt idx="4">
                  <c:v>0</c:v>
                </c:pt>
                <c:pt idx="5">
                  <c:v>12</c:v>
                </c:pt>
              </c:numCache>
            </c:numRef>
          </c:val>
        </c:ser>
        <c:ser>
          <c:idx val="3"/>
          <c:order val="3"/>
          <c:tx>
            <c:strRef>
              <c:f>Sheet1!$P$30</c:f>
              <c:strCache>
                <c:ptCount val="1"/>
                <c:pt idx="0">
                  <c:v>Configuration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Sheet1!$P$31:$P$36</c:f>
              <c:numCache>
                <c:formatCode>General</c:formatCode>
                <c:ptCount val="6"/>
                <c:pt idx="0">
                  <c:v>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Sheet1!$Q$30</c:f>
              <c:strCache>
                <c:ptCount val="1"/>
                <c:pt idx="0">
                  <c:v>Initialization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Sheet1!$Q$31:$Q$36</c:f>
              <c:numCache>
                <c:formatCode>General</c:formatCode>
                <c:ptCount val="6"/>
                <c:pt idx="0">
                  <c:v>39</c:v>
                </c:pt>
                <c:pt idx="1">
                  <c:v>24</c:v>
                </c:pt>
                <c:pt idx="2">
                  <c:v>6</c:v>
                </c:pt>
                <c:pt idx="3">
                  <c:v>6</c:v>
                </c:pt>
                <c:pt idx="4">
                  <c:v>0</c:v>
                </c:pt>
                <c:pt idx="5">
                  <c:v>6</c:v>
                </c:pt>
              </c:numCache>
            </c:numRef>
          </c:val>
        </c:ser>
        <c:ser>
          <c:idx val="5"/>
          <c:order val="5"/>
          <c:tx>
            <c:strRef>
              <c:f>Sheet1!$R$30</c:f>
              <c:strCache>
                <c:ptCount val="1"/>
                <c:pt idx="0">
                  <c:v>Extension API</c:v>
                </c:pt>
              </c:strCache>
            </c:strRef>
          </c:tx>
          <c:dLbls>
            <c:showVal val="1"/>
          </c:dLbls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Sheet1!$R$31:$R$36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122</c:v>
                </c:pt>
                <c:pt idx="4">
                  <c:v>122</c:v>
                </c:pt>
                <c:pt idx="5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Sheet1!$S$30</c:f>
              <c:strCache>
                <c:ptCount val="1"/>
                <c:pt idx="0">
                  <c:v>Reflection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Sheet1!$S$31:$S$36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</c:v>
                </c:pt>
                <c:pt idx="4">
                  <c:v>26</c:v>
                </c:pt>
                <c:pt idx="5">
                  <c:v>0</c:v>
                </c:pt>
              </c:numCache>
            </c:numRef>
          </c:val>
        </c:ser>
        <c:gapWidth val="75"/>
        <c:overlap val="100"/>
        <c:axId val="59896576"/>
        <c:axId val="59898112"/>
      </c:barChart>
      <c:catAx>
        <c:axId val="59896576"/>
        <c:scaling>
          <c:orientation val="minMax"/>
        </c:scaling>
        <c:axPos val="l"/>
        <c:majorTickMark val="none"/>
        <c:tickLblPos val="nextTo"/>
        <c:crossAx val="59898112"/>
        <c:crosses val="autoZero"/>
        <c:auto val="1"/>
        <c:lblAlgn val="ctr"/>
        <c:lblOffset val="100"/>
      </c:catAx>
      <c:valAx>
        <c:axId val="5989811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98965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client and server-side API sizes per infrastructure (C+I+M+P+A)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Sheet1!$M$30</c:f>
              <c:strCache>
                <c:ptCount val="1"/>
                <c:pt idx="0">
                  <c:v>Publisher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Sheet1!$M$31:$M$36</c:f>
              <c:numCache>
                <c:formatCode>General</c:formatCode>
                <c:ptCount val="6"/>
                <c:pt idx="0">
                  <c:v>97</c:v>
                </c:pt>
                <c:pt idx="1">
                  <c:v>12</c:v>
                </c:pt>
                <c:pt idx="2">
                  <c:v>38</c:v>
                </c:pt>
                <c:pt idx="3">
                  <c:v>64</c:v>
                </c:pt>
                <c:pt idx="4">
                  <c:v>0</c:v>
                </c:pt>
                <c:pt idx="5">
                  <c:v>64</c:v>
                </c:pt>
              </c:numCache>
            </c:numRef>
          </c:val>
        </c:ser>
        <c:ser>
          <c:idx val="1"/>
          <c:order val="1"/>
          <c:tx>
            <c:strRef>
              <c:f>Sheet1!$N$30</c:f>
              <c:strCache>
                <c:ptCount val="1"/>
                <c:pt idx="0">
                  <c:v>Subscriber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Sheet1!$N$31:$N$36</c:f>
              <c:numCache>
                <c:formatCode>General</c:formatCode>
                <c:ptCount val="6"/>
                <c:pt idx="0">
                  <c:v>137</c:v>
                </c:pt>
                <c:pt idx="1">
                  <c:v>40</c:v>
                </c:pt>
                <c:pt idx="2">
                  <c:v>164</c:v>
                </c:pt>
                <c:pt idx="3">
                  <c:v>82</c:v>
                </c:pt>
                <c:pt idx="4">
                  <c:v>0</c:v>
                </c:pt>
                <c:pt idx="5">
                  <c:v>82</c:v>
                </c:pt>
              </c:numCache>
            </c:numRef>
          </c:val>
        </c:ser>
        <c:ser>
          <c:idx val="2"/>
          <c:order val="2"/>
          <c:tx>
            <c:strRef>
              <c:f>Sheet1!$O$30</c:f>
              <c:strCache>
                <c:ptCount val="1"/>
                <c:pt idx="0">
                  <c:v>Protocol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Sheet1!$O$31:$O$36</c:f>
              <c:numCache>
                <c:formatCode>General</c:formatCode>
                <c:ptCount val="6"/>
                <c:pt idx="0">
                  <c:v>62</c:v>
                </c:pt>
                <c:pt idx="1">
                  <c:v>0</c:v>
                </c:pt>
                <c:pt idx="2">
                  <c:v>9</c:v>
                </c:pt>
                <c:pt idx="3">
                  <c:v>12</c:v>
                </c:pt>
                <c:pt idx="4">
                  <c:v>0</c:v>
                </c:pt>
                <c:pt idx="5">
                  <c:v>12</c:v>
                </c:pt>
              </c:numCache>
            </c:numRef>
          </c:val>
        </c:ser>
        <c:ser>
          <c:idx val="3"/>
          <c:order val="3"/>
          <c:tx>
            <c:strRef>
              <c:f>Sheet1!$P$30</c:f>
              <c:strCache>
                <c:ptCount val="1"/>
                <c:pt idx="0">
                  <c:v>Configuration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Sheet1!$P$31:$P$36</c:f>
              <c:numCache>
                <c:formatCode>General</c:formatCode>
                <c:ptCount val="6"/>
                <c:pt idx="0">
                  <c:v>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Sheet1!$Q$30</c:f>
              <c:strCache>
                <c:ptCount val="1"/>
                <c:pt idx="0">
                  <c:v>Initialization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Sheet1!$Q$31:$Q$36</c:f>
              <c:numCache>
                <c:formatCode>General</c:formatCode>
                <c:ptCount val="6"/>
                <c:pt idx="0">
                  <c:v>39</c:v>
                </c:pt>
                <c:pt idx="1">
                  <c:v>24</c:v>
                </c:pt>
                <c:pt idx="2">
                  <c:v>6</c:v>
                </c:pt>
                <c:pt idx="3">
                  <c:v>6</c:v>
                </c:pt>
                <c:pt idx="4">
                  <c:v>0</c:v>
                </c:pt>
                <c:pt idx="5">
                  <c:v>6</c:v>
                </c:pt>
              </c:numCache>
            </c:numRef>
          </c:val>
        </c:ser>
        <c:ser>
          <c:idx val="5"/>
          <c:order val="5"/>
          <c:tx>
            <c:strRef>
              <c:f>Sheet1!$R$30</c:f>
              <c:strCache>
                <c:ptCount val="1"/>
                <c:pt idx="0">
                  <c:v>Extension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Sheet1!$R$31:$R$36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122</c:v>
                </c:pt>
                <c:pt idx="4">
                  <c:v>122</c:v>
                </c:pt>
                <c:pt idx="5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Sheet1!$S$30</c:f>
              <c:strCache>
                <c:ptCount val="1"/>
                <c:pt idx="0">
                  <c:v>Reflection API</c:v>
                </c:pt>
              </c:strCache>
            </c:strRef>
          </c:tx>
          <c:cat>
            <c:strRef>
              <c:f>Sheet1!$L$31:$L$36</c:f>
              <c:strCache>
                <c:ptCount val="6"/>
                <c:pt idx="0">
                  <c:v>CORBA-NS (no repetition)</c:v>
                </c:pt>
                <c:pt idx="1">
                  <c:v>JavaSpaces</c:v>
                </c:pt>
                <c:pt idx="2">
                  <c:v>Siena</c:v>
                </c:pt>
                <c:pt idx="3">
                  <c:v>YANCEES (Client &amp; 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Sheet1!$S$31:$S$36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</c:v>
                </c:pt>
                <c:pt idx="4">
                  <c:v>26</c:v>
                </c:pt>
                <c:pt idx="5">
                  <c:v>0</c:v>
                </c:pt>
              </c:numCache>
            </c:numRef>
          </c:val>
        </c:ser>
        <c:gapWidth val="95"/>
        <c:overlap val="100"/>
        <c:axId val="59965440"/>
        <c:axId val="59966976"/>
      </c:barChart>
      <c:catAx>
        <c:axId val="59965440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en-US"/>
          </a:p>
        </c:txPr>
        <c:crossAx val="59966976"/>
        <c:crosses val="autoZero"/>
        <c:auto val="1"/>
        <c:lblAlgn val="ctr"/>
        <c:lblOffset val="100"/>
      </c:catAx>
      <c:valAx>
        <c:axId val="5996697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599654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>
                <a:solidFill>
                  <a:schemeClr val="tx1"/>
                </a:solidFill>
              </a:defRPr>
            </a:pPr>
            <a:endParaRPr lang="en-US"/>
          </a:p>
        </c:txPr>
      </c:dTable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59</xdr:row>
      <xdr:rowOff>7620</xdr:rowOff>
    </xdr:from>
    <xdr:to>
      <xdr:col>8</xdr:col>
      <xdr:colOff>38100</xdr:colOff>
      <xdr:row>77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182880</xdr:colOff>
      <xdr:row>37</xdr:row>
      <xdr:rowOff>60960</xdr:rowOff>
    </xdr:from>
    <xdr:to>
      <xdr:col>7</xdr:col>
      <xdr:colOff>579120</xdr:colOff>
      <xdr:row>50</xdr:row>
      <xdr:rowOff>22860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135255</xdr:colOff>
      <xdr:row>38</xdr:row>
      <xdr:rowOff>118110</xdr:rowOff>
    </xdr:from>
    <xdr:to>
      <xdr:col>20</xdr:col>
      <xdr:colOff>236220</xdr:colOff>
      <xdr:row>51</xdr:row>
      <xdr:rowOff>80010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20955</xdr:colOff>
      <xdr:row>57</xdr:row>
      <xdr:rowOff>171450</xdr:rowOff>
    </xdr:from>
    <xdr:to>
      <xdr:col>20</xdr:col>
      <xdr:colOff>85725</xdr:colOff>
      <xdr:row>82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7"/>
  <sheetViews>
    <sheetView tabSelected="1" topLeftCell="H46" zoomScale="80" zoomScaleNormal="80" workbookViewId="0">
      <selection activeCell="W46" sqref="W46"/>
    </sheetView>
  </sheetViews>
  <sheetFormatPr defaultRowHeight="14.4"/>
  <cols>
    <col min="1" max="1" width="12.77734375" customWidth="1"/>
    <col min="2" max="2" width="17.33203125" customWidth="1"/>
    <col min="3" max="3" width="16" customWidth="1"/>
    <col min="6" max="6" width="9.6640625" customWidth="1"/>
    <col min="12" max="12" width="12.6640625" customWidth="1"/>
    <col min="18" max="18" width="9.44140625" customWidth="1"/>
  </cols>
  <sheetData>
    <row r="1" spans="1:19" ht="23.4">
      <c r="A1" s="3" t="s">
        <v>0</v>
      </c>
    </row>
    <row r="2" spans="1:19" ht="21">
      <c r="A2" s="1"/>
    </row>
    <row r="3" spans="1:19">
      <c r="A3" t="s">
        <v>27</v>
      </c>
      <c r="L3" t="s">
        <v>28</v>
      </c>
    </row>
    <row r="4" spans="1:19">
      <c r="A4" s="2" t="s">
        <v>1</v>
      </c>
      <c r="B4" s="2" t="s">
        <v>8</v>
      </c>
      <c r="C4" s="2" t="s">
        <v>2</v>
      </c>
      <c r="D4" s="2" t="s">
        <v>3</v>
      </c>
      <c r="E4" s="2" t="s">
        <v>4</v>
      </c>
      <c r="F4" s="2" t="s">
        <v>19</v>
      </c>
      <c r="G4" s="2" t="s">
        <v>5</v>
      </c>
      <c r="H4" s="2" t="s">
        <v>6</v>
      </c>
      <c r="I4" s="2"/>
      <c r="J4" s="2"/>
      <c r="K4" s="2"/>
      <c r="L4" s="2" t="s">
        <v>1</v>
      </c>
      <c r="M4" s="2" t="s">
        <v>8</v>
      </c>
      <c r="N4" s="2" t="s">
        <v>2</v>
      </c>
      <c r="O4" s="2" t="s">
        <v>3</v>
      </c>
      <c r="P4" s="2" t="s">
        <v>4</v>
      </c>
      <c r="Q4" s="2" t="s">
        <v>19</v>
      </c>
      <c r="R4" s="2" t="s">
        <v>5</v>
      </c>
      <c r="S4" s="2" t="s">
        <v>6</v>
      </c>
    </row>
    <row r="6" spans="1:19">
      <c r="A6" t="s">
        <v>7</v>
      </c>
      <c r="B6" t="s">
        <v>12</v>
      </c>
      <c r="C6">
        <v>12</v>
      </c>
      <c r="D6">
        <v>7</v>
      </c>
      <c r="E6">
        <v>124</v>
      </c>
      <c r="F6">
        <v>109</v>
      </c>
      <c r="G6">
        <v>11</v>
      </c>
      <c r="H6">
        <f>SUM(C6:G6)</f>
        <v>263</v>
      </c>
      <c r="L6" t="s">
        <v>7</v>
      </c>
      <c r="M6" t="s">
        <v>12</v>
      </c>
      <c r="N6">
        <v>12</v>
      </c>
      <c r="O6">
        <v>7</v>
      </c>
      <c r="P6">
        <v>37</v>
      </c>
      <c r="Q6">
        <v>30</v>
      </c>
      <c r="R6">
        <v>11</v>
      </c>
      <c r="S6">
        <f>SUM(N6:R6)</f>
        <v>97</v>
      </c>
    </row>
    <row r="7" spans="1:19">
      <c r="A7" t="s">
        <v>7</v>
      </c>
      <c r="B7" t="s">
        <v>9</v>
      </c>
      <c r="C7">
        <v>12</v>
      </c>
      <c r="D7">
        <v>6</v>
      </c>
      <c r="E7">
        <v>139</v>
      </c>
      <c r="F7">
        <v>108</v>
      </c>
      <c r="G7">
        <v>11</v>
      </c>
      <c r="H7">
        <f t="shared" ref="H7:H25" si="0">SUM(C7:G7)</f>
        <v>276</v>
      </c>
      <c r="L7" t="s">
        <v>7</v>
      </c>
      <c r="M7" t="s">
        <v>9</v>
      </c>
      <c r="N7">
        <v>12</v>
      </c>
      <c r="O7">
        <v>6</v>
      </c>
      <c r="P7">
        <v>57</v>
      </c>
      <c r="Q7">
        <v>51</v>
      </c>
      <c r="R7">
        <v>11</v>
      </c>
      <c r="S7">
        <f t="shared" ref="S7:S27" si="1">SUM(N7:R7)</f>
        <v>137</v>
      </c>
    </row>
    <row r="8" spans="1:19">
      <c r="A8" t="s">
        <v>7</v>
      </c>
      <c r="B8" t="s">
        <v>13</v>
      </c>
      <c r="C8">
        <v>11</v>
      </c>
      <c r="D8">
        <v>0</v>
      </c>
      <c r="E8">
        <v>87</v>
      </c>
      <c r="F8">
        <v>37</v>
      </c>
      <c r="G8">
        <v>0</v>
      </c>
      <c r="H8">
        <f t="shared" si="0"/>
        <v>135</v>
      </c>
      <c r="L8" t="s">
        <v>7</v>
      </c>
      <c r="M8" t="s">
        <v>13</v>
      </c>
      <c r="N8">
        <v>11</v>
      </c>
      <c r="O8">
        <v>0</v>
      </c>
      <c r="P8">
        <v>25</v>
      </c>
      <c r="Q8">
        <v>26</v>
      </c>
      <c r="R8">
        <v>0</v>
      </c>
      <c r="S8">
        <f t="shared" si="1"/>
        <v>62</v>
      </c>
    </row>
    <row r="9" spans="1:19">
      <c r="A9" t="s">
        <v>7</v>
      </c>
      <c r="B9" t="s">
        <v>10</v>
      </c>
      <c r="C9">
        <v>6</v>
      </c>
      <c r="D9">
        <v>14</v>
      </c>
      <c r="E9">
        <v>45</v>
      </c>
      <c r="F9">
        <v>41</v>
      </c>
      <c r="G9">
        <v>2</v>
      </c>
      <c r="H9">
        <f t="shared" si="0"/>
        <v>108</v>
      </c>
      <c r="L9" t="s">
        <v>7</v>
      </c>
      <c r="M9" t="s">
        <v>10</v>
      </c>
      <c r="N9">
        <v>6</v>
      </c>
      <c r="O9">
        <v>14</v>
      </c>
      <c r="P9">
        <v>25</v>
      </c>
      <c r="Q9">
        <v>24</v>
      </c>
      <c r="R9">
        <v>2</v>
      </c>
      <c r="S9">
        <f t="shared" si="1"/>
        <v>71</v>
      </c>
    </row>
    <row r="10" spans="1:19">
      <c r="A10" t="s">
        <v>7</v>
      </c>
      <c r="B10" t="s">
        <v>11</v>
      </c>
      <c r="C10">
        <v>3</v>
      </c>
      <c r="D10">
        <v>0</v>
      </c>
      <c r="E10">
        <v>19</v>
      </c>
      <c r="F10">
        <v>15</v>
      </c>
      <c r="G10">
        <v>2</v>
      </c>
      <c r="H10">
        <f t="shared" si="0"/>
        <v>39</v>
      </c>
      <c r="L10" t="s">
        <v>7</v>
      </c>
      <c r="M10" t="s">
        <v>11</v>
      </c>
      <c r="N10">
        <v>3</v>
      </c>
      <c r="O10">
        <v>0</v>
      </c>
      <c r="P10">
        <v>19</v>
      </c>
      <c r="Q10">
        <v>15</v>
      </c>
      <c r="R10">
        <v>2</v>
      </c>
      <c r="S10">
        <f t="shared" si="1"/>
        <v>39</v>
      </c>
    </row>
    <row r="11" spans="1:19">
      <c r="A11" t="s">
        <v>14</v>
      </c>
      <c r="B11" t="s">
        <v>12</v>
      </c>
      <c r="C11">
        <v>1</v>
      </c>
      <c r="D11">
        <v>1</v>
      </c>
      <c r="E11">
        <v>17</v>
      </c>
      <c r="F11">
        <v>17</v>
      </c>
      <c r="G11">
        <v>2</v>
      </c>
      <c r="H11">
        <f t="shared" si="0"/>
        <v>38</v>
      </c>
      <c r="L11" t="s">
        <v>14</v>
      </c>
      <c r="M11" t="s">
        <v>12</v>
      </c>
      <c r="N11">
        <v>1</v>
      </c>
      <c r="O11">
        <v>1</v>
      </c>
      <c r="P11">
        <v>17</v>
      </c>
      <c r="Q11">
        <v>17</v>
      </c>
      <c r="R11">
        <v>2</v>
      </c>
      <c r="S11">
        <f t="shared" si="1"/>
        <v>38</v>
      </c>
    </row>
    <row r="12" spans="1:19">
      <c r="A12" t="s">
        <v>14</v>
      </c>
      <c r="B12" t="s">
        <v>9</v>
      </c>
      <c r="C12">
        <v>5</v>
      </c>
      <c r="D12">
        <v>2</v>
      </c>
      <c r="E12">
        <v>60</v>
      </c>
      <c r="F12">
        <v>81</v>
      </c>
      <c r="G12">
        <v>16</v>
      </c>
      <c r="H12">
        <f t="shared" si="0"/>
        <v>164</v>
      </c>
      <c r="L12" t="s">
        <v>14</v>
      </c>
      <c r="M12" t="s">
        <v>9</v>
      </c>
      <c r="N12">
        <v>5</v>
      </c>
      <c r="O12">
        <v>2</v>
      </c>
      <c r="P12">
        <v>60</v>
      </c>
      <c r="Q12">
        <v>81</v>
      </c>
      <c r="R12">
        <v>16</v>
      </c>
      <c r="S12">
        <f t="shared" si="1"/>
        <v>164</v>
      </c>
    </row>
    <row r="13" spans="1:19">
      <c r="A13" t="s">
        <v>14</v>
      </c>
      <c r="B13" t="s">
        <v>13</v>
      </c>
      <c r="C13">
        <v>0</v>
      </c>
      <c r="D13">
        <v>1</v>
      </c>
      <c r="E13">
        <v>3</v>
      </c>
      <c r="F13">
        <v>5</v>
      </c>
      <c r="G13">
        <v>0</v>
      </c>
      <c r="H13">
        <f t="shared" si="0"/>
        <v>9</v>
      </c>
      <c r="L13" t="s">
        <v>14</v>
      </c>
      <c r="M13" t="s">
        <v>13</v>
      </c>
      <c r="N13">
        <v>0</v>
      </c>
      <c r="O13">
        <v>1</v>
      </c>
      <c r="P13">
        <v>3</v>
      </c>
      <c r="Q13">
        <v>5</v>
      </c>
      <c r="R13">
        <v>0</v>
      </c>
      <c r="S13">
        <f t="shared" si="1"/>
        <v>9</v>
      </c>
    </row>
    <row r="14" spans="1:19">
      <c r="A14" t="s">
        <v>14</v>
      </c>
      <c r="B14" t="s">
        <v>10</v>
      </c>
      <c r="C14"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  <c r="L14" t="s">
        <v>14</v>
      </c>
      <c r="M14" t="s">
        <v>10</v>
      </c>
      <c r="N14">
        <v>0</v>
      </c>
      <c r="O14">
        <v>0</v>
      </c>
      <c r="P14">
        <v>0</v>
      </c>
      <c r="Q14">
        <v>0</v>
      </c>
      <c r="R14">
        <v>0</v>
      </c>
      <c r="S14">
        <f t="shared" si="1"/>
        <v>0</v>
      </c>
    </row>
    <row r="15" spans="1:19">
      <c r="A15" t="s">
        <v>14</v>
      </c>
      <c r="B15" t="s">
        <v>11</v>
      </c>
      <c r="C15">
        <v>1</v>
      </c>
      <c r="D15">
        <v>0</v>
      </c>
      <c r="E15">
        <v>3</v>
      </c>
      <c r="F15">
        <v>2</v>
      </c>
      <c r="G15">
        <v>0</v>
      </c>
      <c r="H15">
        <f t="shared" si="0"/>
        <v>6</v>
      </c>
      <c r="L15" t="s">
        <v>14</v>
      </c>
      <c r="M15" t="s">
        <v>11</v>
      </c>
      <c r="N15">
        <v>1</v>
      </c>
      <c r="O15">
        <v>0</v>
      </c>
      <c r="P15">
        <v>3</v>
      </c>
      <c r="Q15">
        <v>2</v>
      </c>
      <c r="R15">
        <v>0</v>
      </c>
      <c r="S15">
        <f t="shared" si="1"/>
        <v>6</v>
      </c>
    </row>
    <row r="16" spans="1:19">
      <c r="A16" t="s">
        <v>15</v>
      </c>
      <c r="B16" t="s">
        <v>12</v>
      </c>
      <c r="C16">
        <v>0</v>
      </c>
      <c r="D16">
        <v>2</v>
      </c>
      <c r="E16">
        <v>5</v>
      </c>
      <c r="F16">
        <v>5</v>
      </c>
      <c r="G16">
        <v>0</v>
      </c>
      <c r="H16">
        <f t="shared" si="0"/>
        <v>12</v>
      </c>
      <c r="L16" t="s">
        <v>15</v>
      </c>
      <c r="M16" t="s">
        <v>12</v>
      </c>
      <c r="N16">
        <v>0</v>
      </c>
      <c r="O16">
        <v>2</v>
      </c>
      <c r="P16">
        <v>5</v>
      </c>
      <c r="Q16">
        <v>5</v>
      </c>
      <c r="R16">
        <v>0</v>
      </c>
      <c r="S16">
        <f t="shared" si="1"/>
        <v>12</v>
      </c>
    </row>
    <row r="17" spans="1:20">
      <c r="A17" t="s">
        <v>15</v>
      </c>
      <c r="B17" t="s">
        <v>9</v>
      </c>
      <c r="C17">
        <v>0</v>
      </c>
      <c r="D17">
        <v>4</v>
      </c>
      <c r="E17">
        <v>11</v>
      </c>
      <c r="F17">
        <v>21</v>
      </c>
      <c r="G17">
        <v>4</v>
      </c>
      <c r="H17">
        <f t="shared" si="0"/>
        <v>40</v>
      </c>
      <c r="L17" t="s">
        <v>15</v>
      </c>
      <c r="M17" t="s">
        <v>9</v>
      </c>
      <c r="N17">
        <v>0</v>
      </c>
      <c r="O17">
        <v>4</v>
      </c>
      <c r="P17">
        <v>11</v>
      </c>
      <c r="Q17">
        <v>21</v>
      </c>
      <c r="R17">
        <v>4</v>
      </c>
      <c r="S17">
        <f t="shared" si="1"/>
        <v>40</v>
      </c>
    </row>
    <row r="18" spans="1:20">
      <c r="A18" t="s">
        <v>15</v>
      </c>
      <c r="B18" t="s">
        <v>13</v>
      </c>
      <c r="C18">
        <v>0</v>
      </c>
      <c r="D18">
        <v>0</v>
      </c>
      <c r="E18">
        <v>0</v>
      </c>
      <c r="F18">
        <v>0</v>
      </c>
      <c r="G18">
        <v>0</v>
      </c>
      <c r="H18">
        <f t="shared" si="0"/>
        <v>0</v>
      </c>
      <c r="L18" t="s">
        <v>15</v>
      </c>
      <c r="M18" t="s">
        <v>13</v>
      </c>
      <c r="N18">
        <v>0</v>
      </c>
      <c r="O18">
        <v>0</v>
      </c>
      <c r="P18">
        <v>0</v>
      </c>
      <c r="Q18">
        <v>0</v>
      </c>
      <c r="R18">
        <v>0</v>
      </c>
      <c r="S18">
        <f t="shared" si="1"/>
        <v>0</v>
      </c>
    </row>
    <row r="19" spans="1:20">
      <c r="A19" t="s">
        <v>15</v>
      </c>
      <c r="B19" t="s">
        <v>10</v>
      </c>
      <c r="C19"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  <c r="L19" t="s">
        <v>15</v>
      </c>
      <c r="M19" t="s">
        <v>10</v>
      </c>
      <c r="N19">
        <v>0</v>
      </c>
      <c r="O19">
        <v>0</v>
      </c>
      <c r="P19">
        <v>0</v>
      </c>
      <c r="Q19">
        <v>0</v>
      </c>
      <c r="R19">
        <v>0</v>
      </c>
      <c r="S19">
        <f t="shared" si="1"/>
        <v>0</v>
      </c>
    </row>
    <row r="20" spans="1:20">
      <c r="A20" t="s">
        <v>15</v>
      </c>
      <c r="B20" t="s">
        <v>11</v>
      </c>
      <c r="C20">
        <v>2</v>
      </c>
      <c r="D20">
        <v>1</v>
      </c>
      <c r="E20">
        <v>8</v>
      </c>
      <c r="F20">
        <v>10</v>
      </c>
      <c r="G20">
        <v>3</v>
      </c>
      <c r="H20">
        <f t="shared" si="0"/>
        <v>24</v>
      </c>
      <c r="L20" t="s">
        <v>15</v>
      </c>
      <c r="M20" t="s">
        <v>11</v>
      </c>
      <c r="N20">
        <v>2</v>
      </c>
      <c r="O20">
        <v>1</v>
      </c>
      <c r="P20">
        <v>8</v>
      </c>
      <c r="Q20">
        <v>10</v>
      </c>
      <c r="R20">
        <v>3</v>
      </c>
      <c r="S20">
        <f t="shared" si="1"/>
        <v>24</v>
      </c>
    </row>
    <row r="21" spans="1:20">
      <c r="A21" t="s">
        <v>16</v>
      </c>
      <c r="B21" t="s">
        <v>12</v>
      </c>
      <c r="C21">
        <v>1</v>
      </c>
      <c r="D21">
        <v>1</v>
      </c>
      <c r="E21">
        <v>29</v>
      </c>
      <c r="F21">
        <v>33</v>
      </c>
      <c r="G21">
        <v>0</v>
      </c>
      <c r="H21">
        <f t="shared" si="0"/>
        <v>64</v>
      </c>
      <c r="L21" t="s">
        <v>16</v>
      </c>
      <c r="M21" t="s">
        <v>12</v>
      </c>
      <c r="N21">
        <v>1</v>
      </c>
      <c r="O21">
        <v>1</v>
      </c>
      <c r="P21">
        <v>29</v>
      </c>
      <c r="Q21">
        <v>33</v>
      </c>
      <c r="R21">
        <v>0</v>
      </c>
      <c r="S21">
        <f t="shared" si="1"/>
        <v>64</v>
      </c>
    </row>
    <row r="22" spans="1:20">
      <c r="A22" t="s">
        <v>16</v>
      </c>
      <c r="B22" t="s">
        <v>9</v>
      </c>
      <c r="C22">
        <v>2</v>
      </c>
      <c r="D22">
        <v>2</v>
      </c>
      <c r="E22">
        <v>36</v>
      </c>
      <c r="F22">
        <v>42</v>
      </c>
      <c r="G22">
        <v>0</v>
      </c>
      <c r="H22">
        <f t="shared" si="0"/>
        <v>82</v>
      </c>
      <c r="L22" t="s">
        <v>16</v>
      </c>
      <c r="M22" t="s">
        <v>9</v>
      </c>
      <c r="N22">
        <v>2</v>
      </c>
      <c r="O22">
        <v>2</v>
      </c>
      <c r="P22">
        <v>36</v>
      </c>
      <c r="Q22">
        <v>42</v>
      </c>
      <c r="R22">
        <v>0</v>
      </c>
      <c r="S22">
        <f t="shared" si="1"/>
        <v>82</v>
      </c>
    </row>
    <row r="23" spans="1:20">
      <c r="A23" t="s">
        <v>16</v>
      </c>
      <c r="B23" t="s">
        <v>13</v>
      </c>
      <c r="C23">
        <v>0</v>
      </c>
      <c r="D23">
        <v>2</v>
      </c>
      <c r="E23">
        <v>4</v>
      </c>
      <c r="F23">
        <v>6</v>
      </c>
      <c r="G23">
        <v>0</v>
      </c>
      <c r="H23">
        <f t="shared" si="0"/>
        <v>12</v>
      </c>
      <c r="L23" t="s">
        <v>16</v>
      </c>
      <c r="M23" t="s">
        <v>13</v>
      </c>
      <c r="N23">
        <v>0</v>
      </c>
      <c r="O23">
        <v>2</v>
      </c>
      <c r="P23">
        <v>4</v>
      </c>
      <c r="Q23">
        <v>6</v>
      </c>
      <c r="R23">
        <v>0</v>
      </c>
      <c r="S23">
        <f t="shared" si="1"/>
        <v>12</v>
      </c>
    </row>
    <row r="24" spans="1:20">
      <c r="A24" t="s">
        <v>16</v>
      </c>
      <c r="B24" t="s">
        <v>10</v>
      </c>
      <c r="C24"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  <c r="L24" t="s">
        <v>16</v>
      </c>
      <c r="M24" t="s">
        <v>10</v>
      </c>
      <c r="N24">
        <v>0</v>
      </c>
      <c r="O24">
        <v>0</v>
      </c>
      <c r="P24">
        <v>0</v>
      </c>
      <c r="Q24">
        <v>0</v>
      </c>
      <c r="R24">
        <v>0</v>
      </c>
      <c r="S24">
        <f t="shared" si="1"/>
        <v>0</v>
      </c>
    </row>
    <row r="25" spans="1:20">
      <c r="A25" t="s">
        <v>16</v>
      </c>
      <c r="B25" t="s">
        <v>11</v>
      </c>
      <c r="C25">
        <v>1</v>
      </c>
      <c r="D25">
        <v>0</v>
      </c>
      <c r="E25">
        <v>2</v>
      </c>
      <c r="F25">
        <v>3</v>
      </c>
      <c r="G25">
        <v>0</v>
      </c>
      <c r="H25">
        <f t="shared" si="0"/>
        <v>6</v>
      </c>
      <c r="L25" t="s">
        <v>16</v>
      </c>
      <c r="M25" t="s">
        <v>11</v>
      </c>
      <c r="N25">
        <v>1</v>
      </c>
      <c r="O25">
        <v>0</v>
      </c>
      <c r="P25">
        <v>2</v>
      </c>
      <c r="Q25">
        <v>3</v>
      </c>
      <c r="R25">
        <v>0</v>
      </c>
      <c r="S25">
        <f t="shared" si="1"/>
        <v>6</v>
      </c>
    </row>
    <row r="26" spans="1:20">
      <c r="L26" s="2" t="s">
        <v>16</v>
      </c>
      <c r="M26" s="2" t="s">
        <v>33</v>
      </c>
      <c r="N26" s="2">
        <v>0</v>
      </c>
      <c r="O26" s="2">
        <v>13</v>
      </c>
      <c r="P26" s="2">
        <v>61</v>
      </c>
      <c r="Q26" s="2">
        <v>48</v>
      </c>
      <c r="R26" s="2">
        <v>0</v>
      </c>
      <c r="S26" s="2">
        <f t="shared" si="1"/>
        <v>122</v>
      </c>
    </row>
    <row r="27" spans="1:20">
      <c r="L27" s="2" t="s">
        <v>16</v>
      </c>
      <c r="M27" s="2" t="s">
        <v>34</v>
      </c>
      <c r="N27" s="2">
        <v>3</v>
      </c>
      <c r="O27" s="2">
        <v>0</v>
      </c>
      <c r="P27" s="2">
        <v>17</v>
      </c>
      <c r="Q27" s="2">
        <v>6</v>
      </c>
      <c r="R27" s="2">
        <v>0</v>
      </c>
      <c r="S27" s="2">
        <f t="shared" si="1"/>
        <v>26</v>
      </c>
    </row>
    <row r="29" spans="1:20">
      <c r="A29" t="s">
        <v>27</v>
      </c>
      <c r="L29" t="s">
        <v>29</v>
      </c>
    </row>
    <row r="30" spans="1:20">
      <c r="A30" s="2" t="s">
        <v>1</v>
      </c>
      <c r="B30" s="2" t="s">
        <v>22</v>
      </c>
      <c r="C30" s="2" t="s">
        <v>23</v>
      </c>
      <c r="D30" s="2" t="s">
        <v>24</v>
      </c>
      <c r="E30" s="2" t="s">
        <v>26</v>
      </c>
      <c r="F30" s="2" t="s">
        <v>25</v>
      </c>
      <c r="L30" s="2" t="s">
        <v>1</v>
      </c>
      <c r="M30" s="2" t="s">
        <v>22</v>
      </c>
      <c r="N30" s="2" t="s">
        <v>23</v>
      </c>
      <c r="O30" s="2" t="s">
        <v>24</v>
      </c>
      <c r="P30" s="2" t="s">
        <v>26</v>
      </c>
      <c r="Q30" s="2" t="s">
        <v>25</v>
      </c>
      <c r="R30" s="2" t="s">
        <v>32</v>
      </c>
      <c r="S30" s="2" t="s">
        <v>35</v>
      </c>
      <c r="T30" s="2" t="s">
        <v>6</v>
      </c>
    </row>
    <row r="31" spans="1:20">
      <c r="A31" t="s">
        <v>7</v>
      </c>
      <c r="B31">
        <f>H6</f>
        <v>263</v>
      </c>
      <c r="C31">
        <f>H7</f>
        <v>276</v>
      </c>
      <c r="D31">
        <f>H8</f>
        <v>135</v>
      </c>
      <c r="E31">
        <f>H9</f>
        <v>108</v>
      </c>
      <c r="F31">
        <f>H10</f>
        <v>39</v>
      </c>
      <c r="L31" t="s">
        <v>30</v>
      </c>
      <c r="M31">
        <f>S6</f>
        <v>97</v>
      </c>
      <c r="N31">
        <f>S7</f>
        <v>137</v>
      </c>
      <c r="O31">
        <f>S8</f>
        <v>62</v>
      </c>
      <c r="P31">
        <f>S9</f>
        <v>71</v>
      </c>
      <c r="Q31">
        <f>S10</f>
        <v>39</v>
      </c>
      <c r="R31">
        <v>0</v>
      </c>
      <c r="S31">
        <v>0</v>
      </c>
      <c r="T31">
        <f>SUM(M31:R31)</f>
        <v>406</v>
      </c>
    </row>
    <row r="32" spans="1:20">
      <c r="A32" t="s">
        <v>14</v>
      </c>
      <c r="B32">
        <f>H11</f>
        <v>38</v>
      </c>
      <c r="C32">
        <f>H12</f>
        <v>164</v>
      </c>
      <c r="D32">
        <f>H13</f>
        <v>9</v>
      </c>
      <c r="E32">
        <f>H14</f>
        <v>0</v>
      </c>
      <c r="F32">
        <f>H15</f>
        <v>6</v>
      </c>
      <c r="L32" t="s">
        <v>15</v>
      </c>
      <c r="M32">
        <f>S16</f>
        <v>12</v>
      </c>
      <c r="N32">
        <f>S17</f>
        <v>40</v>
      </c>
      <c r="O32">
        <f>S18</f>
        <v>0</v>
      </c>
      <c r="P32">
        <f>S19</f>
        <v>0</v>
      </c>
      <c r="Q32">
        <f>S20</f>
        <v>24</v>
      </c>
      <c r="R32">
        <v>0</v>
      </c>
      <c r="S32">
        <v>0</v>
      </c>
      <c r="T32">
        <f>SUM(M32:R32)</f>
        <v>76</v>
      </c>
    </row>
    <row r="33" spans="1:20">
      <c r="A33" t="s">
        <v>16</v>
      </c>
      <c r="B33">
        <f>H21</f>
        <v>64</v>
      </c>
      <c r="C33">
        <f>H22</f>
        <v>82</v>
      </c>
      <c r="D33">
        <f>H23</f>
        <v>12</v>
      </c>
      <c r="E33">
        <f>H24</f>
        <v>0</v>
      </c>
      <c r="F33">
        <f>H25</f>
        <v>6</v>
      </c>
      <c r="L33" t="s">
        <v>14</v>
      </c>
      <c r="M33">
        <f>S11</f>
        <v>38</v>
      </c>
      <c r="N33">
        <f>S12</f>
        <v>164</v>
      </c>
      <c r="O33">
        <f>S13</f>
        <v>9</v>
      </c>
      <c r="P33">
        <f>S14</f>
        <v>0</v>
      </c>
      <c r="Q33">
        <f>S15</f>
        <v>6</v>
      </c>
      <c r="R33">
        <v>0</v>
      </c>
      <c r="S33">
        <v>0</v>
      </c>
      <c r="T33">
        <f>SUM(M33:R33)</f>
        <v>217</v>
      </c>
    </row>
    <row r="34" spans="1:20">
      <c r="A34" t="s">
        <v>15</v>
      </c>
      <c r="B34">
        <f>H16</f>
        <v>12</v>
      </c>
      <c r="C34">
        <f>H17</f>
        <v>40</v>
      </c>
      <c r="D34">
        <f>H18</f>
        <v>0</v>
      </c>
      <c r="E34">
        <f>H19</f>
        <v>0</v>
      </c>
      <c r="F34">
        <f>H20</f>
        <v>24</v>
      </c>
      <c r="L34" t="s">
        <v>38</v>
      </c>
      <c r="M34">
        <f>M35+M36</f>
        <v>64</v>
      </c>
      <c r="N34">
        <f t="shared" ref="N34:S34" si="2">N35+N36</f>
        <v>82</v>
      </c>
      <c r="O34">
        <f t="shared" si="2"/>
        <v>12</v>
      </c>
      <c r="P34">
        <f t="shared" si="2"/>
        <v>0</v>
      </c>
      <c r="Q34">
        <f t="shared" si="2"/>
        <v>6</v>
      </c>
      <c r="R34">
        <f t="shared" si="2"/>
        <v>122</v>
      </c>
      <c r="S34">
        <f t="shared" si="2"/>
        <v>26</v>
      </c>
      <c r="T34">
        <f>SUM(M34:S34)</f>
        <v>312</v>
      </c>
    </row>
    <row r="35" spans="1:20">
      <c r="L35" t="s">
        <v>37</v>
      </c>
      <c r="M35">
        <v>0</v>
      </c>
      <c r="N35">
        <v>0</v>
      </c>
      <c r="O35">
        <v>0</v>
      </c>
      <c r="P35">
        <v>0</v>
      </c>
      <c r="Q35">
        <v>0</v>
      </c>
      <c r="R35">
        <v>122</v>
      </c>
      <c r="S35">
        <v>26</v>
      </c>
      <c r="T35">
        <f>SUM(M35:S35)</f>
        <v>148</v>
      </c>
    </row>
    <row r="36" spans="1:20">
      <c r="L36" t="s">
        <v>36</v>
      </c>
      <c r="M36">
        <f>S21</f>
        <v>64</v>
      </c>
      <c r="N36">
        <f>S22</f>
        <v>82</v>
      </c>
      <c r="O36">
        <f>S23</f>
        <v>12</v>
      </c>
      <c r="P36">
        <f>S24</f>
        <v>0</v>
      </c>
      <c r="Q36">
        <f>S25</f>
        <v>6</v>
      </c>
      <c r="R36">
        <v>0</v>
      </c>
      <c r="S36">
        <v>0</v>
      </c>
      <c r="T36">
        <f t="shared" ref="T36" si="3">SUM(M36:R36)</f>
        <v>164</v>
      </c>
    </row>
    <row r="53" spans="1:12">
      <c r="A53" t="s">
        <v>1</v>
      </c>
      <c r="B53" t="s">
        <v>21</v>
      </c>
      <c r="C53" t="s">
        <v>20</v>
      </c>
      <c r="L53" t="s">
        <v>31</v>
      </c>
    </row>
    <row r="54" spans="1:12">
      <c r="A54" t="s">
        <v>7</v>
      </c>
      <c r="B54">
        <f>SUM(H6:H10)</f>
        <v>821</v>
      </c>
      <c r="C54">
        <v>16</v>
      </c>
    </row>
    <row r="55" spans="1:12">
      <c r="A55" t="s">
        <v>14</v>
      </c>
      <c r="B55">
        <f>SUM(H11:H15)</f>
        <v>217</v>
      </c>
      <c r="C55">
        <v>11</v>
      </c>
    </row>
    <row r="56" spans="1:12">
      <c r="A56" t="s">
        <v>18</v>
      </c>
      <c r="B56">
        <f>SUM(H21:H25)</f>
        <v>164</v>
      </c>
      <c r="C56">
        <v>11</v>
      </c>
      <c r="E56" t="s">
        <v>17</v>
      </c>
    </row>
    <row r="57" spans="1:12">
      <c r="A57" t="s">
        <v>15</v>
      </c>
      <c r="B57">
        <f>SUM(H16:H20)</f>
        <v>76</v>
      </c>
      <c r="C57">
        <v>6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2009-03-03T05:43:47Z</dcterms:created>
  <dcterms:modified xsi:type="dcterms:W3CDTF">2009-07-21T04:51:51Z</dcterms:modified>
</cp:coreProperties>
</file>