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" yWindow="660" windowWidth="12132" windowHeight="84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7" i="1"/>
  <c r="F29"/>
  <c r="F30"/>
  <c r="F31"/>
  <c r="F32"/>
  <c r="F36"/>
  <c r="C33"/>
  <c r="C29"/>
  <c r="C30"/>
  <c r="C31"/>
  <c r="C32"/>
  <c r="C27"/>
  <c r="C36" s="1"/>
  <c r="D29"/>
  <c r="D30"/>
  <c r="D31"/>
  <c r="D32"/>
  <c r="D36" s="1"/>
  <c r="D33"/>
  <c r="E30"/>
  <c r="E31"/>
  <c r="E32"/>
  <c r="E29"/>
  <c r="F57"/>
  <c r="E57"/>
  <c r="E36" l="1"/>
</calcChain>
</file>

<file path=xl/sharedStrings.xml><?xml version="1.0" encoding="utf-8"?>
<sst xmlns="http://schemas.openxmlformats.org/spreadsheetml/2006/main" count="117" uniqueCount="67">
  <si>
    <t>Extensibility Analysis of the Infrastructures</t>
  </si>
  <si>
    <t>Concern Name</t>
  </si>
  <si>
    <t>DOSC</t>
  </si>
  <si>
    <t>DOSM</t>
  </si>
  <si>
    <t>CDC</t>
  </si>
  <si>
    <t>CDO</t>
  </si>
  <si>
    <t>SLOC</t>
  </si>
  <si>
    <t>EXT_CORBANS_Event</t>
  </si>
  <si>
    <t>Event</t>
  </si>
  <si>
    <t>Any</t>
  </si>
  <si>
    <t>Property</t>
  </si>
  <si>
    <t>StructuredEvent</t>
  </si>
  <si>
    <t>EXT_CORBANS_Notification</t>
  </si>
  <si>
    <t>EXT_CORBANS_Protocol</t>
  </si>
  <si>
    <t>EXT_CORBANS_Publication</t>
  </si>
  <si>
    <t>EXT_CORBANS_Routing&amp;Matching</t>
  </si>
  <si>
    <t>EXT_CORBANS_Subscription_Language</t>
  </si>
  <si>
    <t>EXT_CORBANS_Subscriptoin_API</t>
  </si>
  <si>
    <t>EXT_Siena_Event (worst case)</t>
  </si>
  <si>
    <t>EXT_Siena_Notification</t>
  </si>
  <si>
    <t>EXT_Siena_Protocol (Advertise)</t>
  </si>
  <si>
    <t>EXT_Siena_Publication</t>
  </si>
  <si>
    <t>EXT_Siena_Routing</t>
  </si>
  <si>
    <t>EXT_Siena_Subscription</t>
  </si>
  <si>
    <t>EXT_Siena_Event (best case)</t>
  </si>
  <si>
    <t>EXT_YANCEES_Event</t>
  </si>
  <si>
    <t>EXT_YANCEES_Notification</t>
  </si>
  <si>
    <t>EXT_YANCEES_Protocol</t>
  </si>
  <si>
    <t>EXT_YANCEES_Publication</t>
  </si>
  <si>
    <t>EXT_YANCEES_Routing</t>
  </si>
  <si>
    <t>EXT_YANCEES_Service</t>
  </si>
  <si>
    <t>EXT_YANCEES_Subscription</t>
  </si>
  <si>
    <t>EXT_JavaSpaces_Event (best case)</t>
  </si>
  <si>
    <t>EXT_JavaSpaces_Event (worst case)</t>
  </si>
  <si>
    <t>EXT_JavaSpaces_Notification</t>
  </si>
  <si>
    <t>EXT_JavaSpaces_Protocol</t>
  </si>
  <si>
    <t>EXT_JavaSpaces_Publication</t>
  </si>
  <si>
    <t>EXT_JavaSpaces_Routing&amp;Matching</t>
  </si>
  <si>
    <t>EXT_JavaSpaces_Subscription</t>
  </si>
  <si>
    <t>Legend</t>
  </si>
  <si>
    <t>CDO =  Concern Difusion over Operatiorns or methods; CDC= Concern Difusion over Components(Classes and interfaces)</t>
  </si>
  <si>
    <t>DOSC = Degree of Scattering over Classes; DOSM = Degree of Scattering over Methods</t>
  </si>
  <si>
    <t>High DOS (close to 1) indicate that the implementation of a concern is higly scattered. If DOS=0, the concern is localized in one method or class</t>
  </si>
  <si>
    <t>Label</t>
  </si>
  <si>
    <t>Notification</t>
  </si>
  <si>
    <t>Protocol</t>
  </si>
  <si>
    <t>Publicatoin</t>
  </si>
  <si>
    <t>Routing</t>
  </si>
  <si>
    <t>Subscription</t>
  </si>
  <si>
    <t>Subscription(Language&amp;API)</t>
  </si>
  <si>
    <t>In our comparison, we use CDC since SLOC and CDO are not reliable souces. They indicate that all the methods need to be changes, which is not true.</t>
  </si>
  <si>
    <t>Hence, we consider only the classes that need to be changed as a good estimate of the effort of extending (adding/modifying) the concern in the infrastructure</t>
  </si>
  <si>
    <t>CORBA-NS</t>
  </si>
  <si>
    <t>Publication</t>
  </si>
  <si>
    <t>Siena</t>
  </si>
  <si>
    <t>JavaSpaces</t>
  </si>
  <si>
    <t>TOTAL</t>
  </si>
  <si>
    <t>Overall comparison of change impacts of all infrastructures (CDC)</t>
  </si>
  <si>
    <t>Degree Scattering</t>
  </si>
  <si>
    <t xml:space="preserve">YANCEES event change impact is only 3. It actually means that </t>
  </si>
  <si>
    <t xml:space="preserve">The question I am asking is: What classes and interfaces get impacted by changed in the event format, </t>
  </si>
  <si>
    <t>notification policy, protocol, publication, routing, subscription?</t>
  </si>
  <si>
    <t>Event (worst case)</t>
  </si>
  <si>
    <t>Subscription (worst case)</t>
  </si>
  <si>
    <t>Subscription (avr case)</t>
  </si>
  <si>
    <t>Event (avr case)</t>
  </si>
  <si>
    <t>YANCEES (core)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</si>
</sst>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CORBA-NS Change Impact (CDC)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Components (Classes&amp;Interfaces)</c:v>
          </c:tx>
          <c:dLbls>
            <c:showVal val="1"/>
          </c:dLbls>
          <c:cat>
            <c:strRef>
              <c:f>(Sheet1!$A$46,Sheet1!$A$51,Sheet1!$A$52,Sheet1!$A$53,Sheet1!$A$54,Sheet1!$A$57)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</c:v>
                </c:pt>
                <c:pt idx="3">
                  <c:v>Publicatoin</c:v>
                </c:pt>
                <c:pt idx="4">
                  <c:v>Routing</c:v>
                </c:pt>
                <c:pt idx="5">
                  <c:v>Subscription</c:v>
                </c:pt>
              </c:strCache>
            </c:strRef>
          </c:cat>
          <c:val>
            <c:numRef>
              <c:f>(Sheet1!$E$46,Sheet1!$E$51,Sheet1!$E$52,Sheet1!$E$53,Sheet1!$E$54,Sheet1!$E$57)</c:f>
              <c:numCache>
                <c:formatCode>General</c:formatCode>
                <c:ptCount val="6"/>
                <c:pt idx="0">
                  <c:v>31</c:v>
                </c:pt>
                <c:pt idx="1">
                  <c:v>9</c:v>
                </c:pt>
                <c:pt idx="2">
                  <c:v>26</c:v>
                </c:pt>
                <c:pt idx="3">
                  <c:v>8</c:v>
                </c:pt>
                <c:pt idx="4">
                  <c:v>8</c:v>
                </c:pt>
                <c:pt idx="5">
                  <c:v>28</c:v>
                </c:pt>
              </c:numCache>
            </c:numRef>
          </c:val>
        </c:ser>
        <c:gapWidth val="75"/>
        <c:overlap val="-25"/>
        <c:axId val="158192000"/>
        <c:axId val="134900352"/>
      </c:barChart>
      <c:valAx>
        <c:axId val="13490035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8192000"/>
        <c:crosses val="autoZero"/>
        <c:crossBetween val="between"/>
      </c:valAx>
      <c:catAx>
        <c:axId val="158192000"/>
        <c:scaling>
          <c:orientation val="minMax"/>
        </c:scaling>
        <c:axPos val="l"/>
        <c:majorTickMark val="none"/>
        <c:tickLblPos val="nextTo"/>
        <c:crossAx val="134900352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Siena Change Impact </a:t>
            </a:r>
            <a:r>
              <a:rPr lang="en-US" sz="1800" b="1" i="0" u="none" strike="noStrike" baseline="0"/>
              <a:t>(CDC)</a:t>
            </a:r>
            <a:endParaRPr lang="en-US"/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Components (Classes&amp;Interfaces)</c:v>
          </c:tx>
          <c:dLbls>
            <c:showVal val="1"/>
          </c:dLbls>
          <c:cat>
            <c:strRef>
              <c:f>(Sheet1!$A$65,Sheet1!$A$66,Sheet1!$A$67,Sheet1!$A$68,Sheet1!$A$69,Sheet1!$A$70)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</c:v>
                </c:pt>
                <c:pt idx="3">
                  <c:v>Publicatoin</c:v>
                </c:pt>
                <c:pt idx="4">
                  <c:v>Routing</c:v>
                </c:pt>
                <c:pt idx="5">
                  <c:v>Subscription</c:v>
                </c:pt>
              </c:strCache>
            </c:strRef>
          </c:cat>
          <c:val>
            <c:numRef>
              <c:f>(Sheet1!$E$65,Sheet1!$E$66,Sheet1!$E$67,Sheet1!$E$68,Sheet1!$E$69,Sheet1!$E$70)</c:f>
              <c:numCache>
                <c:formatCode>General</c:formatCode>
                <c:ptCount val="6"/>
                <c:pt idx="0">
                  <c:v>23</c:v>
                </c:pt>
                <c:pt idx="1">
                  <c:v>6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12</c:v>
                </c:pt>
              </c:numCache>
            </c:numRef>
          </c:val>
        </c:ser>
        <c:gapWidth val="75"/>
        <c:overlap val="-25"/>
        <c:axId val="159455104"/>
        <c:axId val="159453568"/>
      </c:barChart>
      <c:valAx>
        <c:axId val="15945356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9455104"/>
        <c:crosses val="autoZero"/>
        <c:crossBetween val="between"/>
      </c:valAx>
      <c:catAx>
        <c:axId val="159455104"/>
        <c:scaling>
          <c:orientation val="minMax"/>
        </c:scaling>
        <c:axPos val="l"/>
        <c:majorTickMark val="none"/>
        <c:tickLblPos val="nextTo"/>
        <c:crossAx val="159453568"/>
        <c:crosses val="autoZero"/>
        <c:auto val="1"/>
        <c:lblAlgn val="ctr"/>
        <c:lblOffset val="100"/>
      </c:catAx>
    </c:plotArea>
    <c:legend>
      <c:legendPos val="b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YANCEES Change</a:t>
            </a:r>
            <a:r>
              <a:rPr lang="en-US" baseline="0"/>
              <a:t> Impact </a:t>
            </a:r>
            <a:r>
              <a:rPr lang="en-US" sz="1800" b="1" i="0" u="none" strike="noStrike" baseline="0"/>
              <a:t>(CDC)</a:t>
            </a:r>
            <a:endParaRPr lang="en-US"/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Components (Classes &amp; Interfaces)</c:v>
          </c:tx>
          <c:dLbls>
            <c:showVal val="1"/>
          </c:dLbls>
          <c:cat>
            <c:strRef>
              <c:f>(Sheet1!$A$83,Sheet1!$A$84,Sheet1!$A$85,Sheet1!$A$86,Sheet1!$A$87,Sheet1!$A$89)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</c:v>
                </c:pt>
                <c:pt idx="3">
                  <c:v>Publication</c:v>
                </c:pt>
                <c:pt idx="4">
                  <c:v>Routing</c:v>
                </c:pt>
                <c:pt idx="5">
                  <c:v>Subscription</c:v>
                </c:pt>
              </c:strCache>
            </c:strRef>
          </c:cat>
          <c:val>
            <c:numRef>
              <c:f>(Sheet1!$E$83,Sheet1!$E$84,Sheet1!$E$85,Sheet1!$E$86,Sheet1!$E$87,Sheet1!$E$89)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</c:numCache>
            </c:numRef>
          </c:val>
        </c:ser>
        <c:gapWidth val="75"/>
        <c:overlap val="-25"/>
        <c:axId val="159471488"/>
        <c:axId val="159473024"/>
      </c:barChart>
      <c:catAx>
        <c:axId val="159471488"/>
        <c:scaling>
          <c:orientation val="minMax"/>
        </c:scaling>
        <c:axPos val="l"/>
        <c:majorTickMark val="none"/>
        <c:tickLblPos val="nextTo"/>
        <c:crossAx val="159473024"/>
        <c:crosses val="autoZero"/>
        <c:auto val="1"/>
        <c:lblAlgn val="ctr"/>
        <c:lblOffset val="100"/>
      </c:catAx>
      <c:valAx>
        <c:axId val="15947302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947148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JavaSpaces Change Impact </a:t>
            </a:r>
            <a:r>
              <a:rPr lang="en-US" sz="1800" b="1" i="0" u="none" strike="noStrike" baseline="0"/>
              <a:t>(CDC)</a:t>
            </a:r>
            <a:endParaRPr lang="en-US"/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Components (Classes&amp;Interfaces)</c:v>
          </c:tx>
          <c:dLbls>
            <c:showVal val="1"/>
          </c:dLbls>
          <c:cat>
            <c:strRef>
              <c:f>(Sheet1!$A$103,Sheet1!$A$104,Sheet1!$A$105,Sheet1!$A$106,Sheet1!$A$107,Sheet1!$A$108)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</c:v>
                </c:pt>
                <c:pt idx="3">
                  <c:v>Publication</c:v>
                </c:pt>
                <c:pt idx="4">
                  <c:v>Routing</c:v>
                </c:pt>
                <c:pt idx="5">
                  <c:v>Subscription</c:v>
                </c:pt>
              </c:strCache>
            </c:strRef>
          </c:cat>
          <c:val>
            <c:numRef>
              <c:f>(Sheet1!$E$103,Sheet1!$E$104,Sheet1!$E$105,Sheet1!$E$106,Sheet1!$E$107,Sheet1!$E$108)</c:f>
              <c:numCache>
                <c:formatCode>General</c:formatCode>
                <c:ptCount val="6"/>
                <c:pt idx="0">
                  <c:v>48</c:v>
                </c:pt>
                <c:pt idx="1">
                  <c:v>13</c:v>
                </c:pt>
                <c:pt idx="2">
                  <c:v>11</c:v>
                </c:pt>
                <c:pt idx="3">
                  <c:v>14</c:v>
                </c:pt>
                <c:pt idx="4">
                  <c:v>30</c:v>
                </c:pt>
                <c:pt idx="5">
                  <c:v>18</c:v>
                </c:pt>
              </c:numCache>
            </c:numRef>
          </c:val>
        </c:ser>
        <c:gapWidth val="75"/>
        <c:overlap val="-25"/>
        <c:axId val="159505792"/>
        <c:axId val="159581312"/>
      </c:barChart>
      <c:catAx>
        <c:axId val="159505792"/>
        <c:scaling>
          <c:orientation val="minMax"/>
        </c:scaling>
        <c:axPos val="l"/>
        <c:majorTickMark val="none"/>
        <c:tickLblPos val="nextTo"/>
        <c:crossAx val="159581312"/>
        <c:crosses val="autoZero"/>
        <c:auto val="1"/>
        <c:lblAlgn val="ctr"/>
        <c:lblOffset val="100"/>
      </c:catAx>
      <c:valAx>
        <c:axId val="15958131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950579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Change impact per concern (CDC)</a:t>
            </a:r>
          </a:p>
        </c:rich>
      </c:tx>
      <c:layout/>
    </c:title>
    <c:plotArea>
      <c:layout/>
      <c:barChart>
        <c:barDir val="bar"/>
        <c:grouping val="clustered"/>
        <c:ser>
          <c:idx val="2"/>
          <c:order val="0"/>
          <c:tx>
            <c:strRef>
              <c:f>Sheet1!$C$26</c:f>
              <c:strCache>
                <c:ptCount val="1"/>
                <c:pt idx="0">
                  <c:v>YANCEES (core)</c:v>
                </c:pt>
              </c:strCache>
            </c:strRef>
          </c:tx>
          <c:cat>
            <c:strRef>
              <c:f>Sheet1!$B$27:$B$33</c:f>
              <c:strCache>
                <c:ptCount val="7"/>
                <c:pt idx="0">
                  <c:v>Event (avr case)</c:v>
                </c:pt>
                <c:pt idx="1">
                  <c:v>Event (worst case)</c:v>
                </c:pt>
                <c:pt idx="2">
                  <c:v>Notification</c:v>
                </c:pt>
                <c:pt idx="3">
                  <c:v>Protocol</c:v>
                </c:pt>
                <c:pt idx="4">
                  <c:v>Publicatoin</c:v>
                </c:pt>
                <c:pt idx="5">
                  <c:v>Routing</c:v>
                </c:pt>
                <c:pt idx="6">
                  <c:v>Subscription (avr case)</c:v>
                </c:pt>
              </c:strCache>
            </c:strRef>
          </c:cat>
          <c:val>
            <c:numRef>
              <c:f>Sheet1!$C$27:$C$33</c:f>
              <c:numCache>
                <c:formatCode>0</c:formatCode>
                <c:ptCount val="7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Sheet1!$D$26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Sheet1!$B$27:$B$33</c:f>
              <c:strCache>
                <c:ptCount val="7"/>
                <c:pt idx="0">
                  <c:v>Event (avr case)</c:v>
                </c:pt>
                <c:pt idx="1">
                  <c:v>Event (worst case)</c:v>
                </c:pt>
                <c:pt idx="2">
                  <c:v>Notification</c:v>
                </c:pt>
                <c:pt idx="3">
                  <c:v>Protocol</c:v>
                </c:pt>
                <c:pt idx="4">
                  <c:v>Publicatoin</c:v>
                </c:pt>
                <c:pt idx="5">
                  <c:v>Routing</c:v>
                </c:pt>
                <c:pt idx="6">
                  <c:v>Subscription (avr case)</c:v>
                </c:pt>
              </c:strCache>
            </c:strRef>
          </c:cat>
          <c:val>
            <c:numRef>
              <c:f>Sheet1!$D$27:$D$33</c:f>
              <c:numCache>
                <c:formatCode>0</c:formatCode>
                <c:ptCount val="7"/>
                <c:pt idx="0">
                  <c:v>9</c:v>
                </c:pt>
                <c:pt idx="1">
                  <c:v>23</c:v>
                </c:pt>
                <c:pt idx="2">
                  <c:v>6</c:v>
                </c:pt>
                <c:pt idx="3">
                  <c:v>4</c:v>
                </c:pt>
                <c:pt idx="4">
                  <c:v>8</c:v>
                </c:pt>
                <c:pt idx="5">
                  <c:v>16</c:v>
                </c:pt>
                <c:pt idx="6">
                  <c:v>12</c:v>
                </c:pt>
              </c:numCache>
            </c:numRef>
          </c:val>
        </c:ser>
        <c:ser>
          <c:idx val="0"/>
          <c:order val="2"/>
          <c:tx>
            <c:strRef>
              <c:f>Sheet1!$E$26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Sheet1!$B$27:$B$33</c:f>
              <c:strCache>
                <c:ptCount val="7"/>
                <c:pt idx="0">
                  <c:v>Event (avr case)</c:v>
                </c:pt>
                <c:pt idx="1">
                  <c:v>Event (worst case)</c:v>
                </c:pt>
                <c:pt idx="2">
                  <c:v>Notification</c:v>
                </c:pt>
                <c:pt idx="3">
                  <c:v>Protocol</c:v>
                </c:pt>
                <c:pt idx="4">
                  <c:v>Publicatoin</c:v>
                </c:pt>
                <c:pt idx="5">
                  <c:v>Routing</c:v>
                </c:pt>
                <c:pt idx="6">
                  <c:v>Subscription (avr case)</c:v>
                </c:pt>
              </c:strCache>
            </c:strRef>
          </c:cat>
          <c:val>
            <c:numRef>
              <c:f>Sheet1!$E$27:$E$33</c:f>
              <c:numCache>
                <c:formatCode>0</c:formatCode>
                <c:ptCount val="7"/>
                <c:pt idx="0">
                  <c:v>15.25</c:v>
                </c:pt>
                <c:pt idx="1">
                  <c:v>31</c:v>
                </c:pt>
                <c:pt idx="2">
                  <c:v>9</c:v>
                </c:pt>
                <c:pt idx="3">
                  <c:v>26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</c:numCache>
            </c:numRef>
          </c:val>
        </c:ser>
        <c:ser>
          <c:idx val="3"/>
          <c:order val="3"/>
          <c:tx>
            <c:strRef>
              <c:f>Sheet1!$F$26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Sheet1!$B$27:$B$33</c:f>
              <c:strCache>
                <c:ptCount val="7"/>
                <c:pt idx="0">
                  <c:v>Event (avr case)</c:v>
                </c:pt>
                <c:pt idx="1">
                  <c:v>Event (worst case)</c:v>
                </c:pt>
                <c:pt idx="2">
                  <c:v>Notification</c:v>
                </c:pt>
                <c:pt idx="3">
                  <c:v>Protocol</c:v>
                </c:pt>
                <c:pt idx="4">
                  <c:v>Publicatoin</c:v>
                </c:pt>
                <c:pt idx="5">
                  <c:v>Routing</c:v>
                </c:pt>
                <c:pt idx="6">
                  <c:v>Subscription (avr case)</c:v>
                </c:pt>
              </c:strCache>
            </c:strRef>
          </c:cat>
          <c:val>
            <c:numRef>
              <c:f>Sheet1!$F$27:$F$33</c:f>
              <c:numCache>
                <c:formatCode>0</c:formatCode>
                <c:ptCount val="7"/>
                <c:pt idx="0">
                  <c:v>3</c:v>
                </c:pt>
                <c:pt idx="1">
                  <c:v>48</c:v>
                </c:pt>
                <c:pt idx="2">
                  <c:v>13</c:v>
                </c:pt>
                <c:pt idx="3">
                  <c:v>11</c:v>
                </c:pt>
                <c:pt idx="4">
                  <c:v>14</c:v>
                </c:pt>
                <c:pt idx="5">
                  <c:v>30</c:v>
                </c:pt>
                <c:pt idx="6">
                  <c:v>2</c:v>
                </c:pt>
              </c:numCache>
            </c:numRef>
          </c:val>
        </c:ser>
        <c:gapWidth val="75"/>
        <c:overlap val="-25"/>
        <c:axId val="159611904"/>
        <c:axId val="159638272"/>
      </c:barChart>
      <c:catAx>
        <c:axId val="159611904"/>
        <c:scaling>
          <c:orientation val="minMax"/>
        </c:scaling>
        <c:axPos val="l"/>
        <c:majorTickMark val="none"/>
        <c:tickLblPos val="nextTo"/>
        <c:crossAx val="159638272"/>
        <c:crosses val="autoZero"/>
        <c:auto val="1"/>
        <c:lblAlgn val="ctr"/>
        <c:lblOffset val="100"/>
      </c:catAx>
      <c:valAx>
        <c:axId val="159638272"/>
        <c:scaling>
          <c:orientation val="minMax"/>
          <c:max val="50"/>
        </c:scaling>
        <c:axPos val="b"/>
        <c:majorGridlines/>
        <c:numFmt formatCode="0" sourceLinked="1"/>
        <c:majorTickMark val="none"/>
        <c:tickLblPos val="nextTo"/>
        <c:spPr>
          <a:ln w="9525">
            <a:noFill/>
          </a:ln>
        </c:spPr>
        <c:crossAx val="15961190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Change impact per infrastructure (CDC)</a:t>
            </a:r>
          </a:p>
        </c:rich>
      </c:tx>
      <c:layout/>
    </c:title>
    <c:plotArea>
      <c:layout/>
      <c:barChart>
        <c:barDir val="bar"/>
        <c:grouping val="clustered"/>
        <c:ser>
          <c:idx val="2"/>
          <c:order val="0"/>
          <c:tx>
            <c:strRef>
              <c:f>Sheet1!$B$27</c:f>
              <c:strCache>
                <c:ptCount val="1"/>
                <c:pt idx="0">
                  <c:v>Event (avr case)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Sheet1!$C$27:$F$27</c:f>
              <c:numCache>
                <c:formatCode>0</c:formatCode>
                <c:ptCount val="4"/>
                <c:pt idx="0">
                  <c:v>3</c:v>
                </c:pt>
                <c:pt idx="1">
                  <c:v>9</c:v>
                </c:pt>
                <c:pt idx="2">
                  <c:v>15.25</c:v>
                </c:pt>
                <c:pt idx="3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Sheet1!$B$29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Sheet1!$C$29:$F$29</c:f>
              <c:numCache>
                <c:formatCode>0</c:formatCode>
                <c:ptCount val="4"/>
                <c:pt idx="0">
                  <c:v>5</c:v>
                </c:pt>
                <c:pt idx="1">
                  <c:v>6</c:v>
                </c:pt>
                <c:pt idx="2">
                  <c:v>9</c:v>
                </c:pt>
                <c:pt idx="3">
                  <c:v>13</c:v>
                </c:pt>
              </c:numCache>
            </c:numRef>
          </c:val>
        </c:ser>
        <c:ser>
          <c:idx val="0"/>
          <c:order val="2"/>
          <c:tx>
            <c:strRef>
              <c:f>Sheet1!$B$30</c:f>
              <c:strCache>
                <c:ptCount val="1"/>
                <c:pt idx="0">
                  <c:v>Protocol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Sheet1!$C$30:$F$30</c:f>
              <c:numCache>
                <c:formatCode>0</c:formatCode>
                <c:ptCount val="4"/>
                <c:pt idx="0">
                  <c:v>2</c:v>
                </c:pt>
                <c:pt idx="1">
                  <c:v>4</c:v>
                </c:pt>
                <c:pt idx="2">
                  <c:v>26</c:v>
                </c:pt>
                <c:pt idx="3">
                  <c:v>11</c:v>
                </c:pt>
              </c:numCache>
            </c:numRef>
          </c:val>
        </c:ser>
        <c:ser>
          <c:idx val="3"/>
          <c:order val="3"/>
          <c:tx>
            <c:strRef>
              <c:f>Sheet1!$B$31</c:f>
              <c:strCache>
                <c:ptCount val="1"/>
                <c:pt idx="0">
                  <c:v>Publicatoin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Sheet1!$C$31:$F$31</c:f>
              <c:numCache>
                <c:formatCode>0</c:formatCode>
                <c:ptCount val="4"/>
                <c:pt idx="0">
                  <c:v>1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</c:numCache>
            </c:numRef>
          </c:val>
        </c:ser>
        <c:ser>
          <c:idx val="4"/>
          <c:order val="4"/>
          <c:tx>
            <c:strRef>
              <c:f>Sheet1!$B$32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Sheet1!$C$32:$F$32</c:f>
              <c:numCache>
                <c:formatCode>0</c:formatCode>
                <c:ptCount val="4"/>
                <c:pt idx="0">
                  <c:v>3</c:v>
                </c:pt>
                <c:pt idx="1">
                  <c:v>16</c:v>
                </c:pt>
                <c:pt idx="2">
                  <c:v>8</c:v>
                </c:pt>
                <c:pt idx="3">
                  <c:v>30</c:v>
                </c:pt>
              </c:numCache>
            </c:numRef>
          </c:val>
        </c:ser>
        <c:ser>
          <c:idx val="5"/>
          <c:order val="5"/>
          <c:tx>
            <c:strRef>
              <c:f>Sheet1!$B$33</c:f>
              <c:strCache>
                <c:ptCount val="1"/>
                <c:pt idx="0">
                  <c:v>Subscription (avr case)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Sheet1!$C$33:$F$33</c:f>
              <c:numCache>
                <c:formatCode>0</c:formatCode>
                <c:ptCount val="4"/>
                <c:pt idx="0">
                  <c:v>5</c:v>
                </c:pt>
                <c:pt idx="1">
                  <c:v>12</c:v>
                </c:pt>
                <c:pt idx="2">
                  <c:v>6</c:v>
                </c:pt>
                <c:pt idx="3">
                  <c:v>2</c:v>
                </c:pt>
              </c:numCache>
            </c:numRef>
          </c:val>
        </c:ser>
        <c:gapWidth val="75"/>
        <c:overlap val="-25"/>
        <c:axId val="161431936"/>
        <c:axId val="161433472"/>
      </c:barChart>
      <c:catAx>
        <c:axId val="161431936"/>
        <c:scaling>
          <c:orientation val="minMax"/>
        </c:scaling>
        <c:axPos val="l"/>
        <c:majorTickMark val="none"/>
        <c:tickLblPos val="nextTo"/>
        <c:crossAx val="161433472"/>
        <c:crosses val="autoZero"/>
        <c:auto val="1"/>
        <c:lblAlgn val="ctr"/>
        <c:lblOffset val="100"/>
      </c:catAx>
      <c:valAx>
        <c:axId val="161433472"/>
        <c:scaling>
          <c:orientation val="minMax"/>
          <c:max val="50"/>
        </c:scaling>
        <c:axPos val="b"/>
        <c:majorGridlines/>
        <c:numFmt formatCode="0" sourceLinked="1"/>
        <c:majorTickMark val="none"/>
        <c:tickLblPos val="nextTo"/>
        <c:spPr>
          <a:ln w="9525">
            <a:noFill/>
          </a:ln>
        </c:spPr>
        <c:crossAx val="16143193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Change impact per concerns</a:t>
            </a:r>
            <a:r>
              <a:rPr lang="en-US" sz="1200" baseline="0"/>
              <a:t> &amp;</a:t>
            </a:r>
            <a:r>
              <a:rPr lang="en-US" sz="1200"/>
              <a:t> infrastructure (CDC)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Sheet1!$B$27</c:f>
              <c:strCache>
                <c:ptCount val="1"/>
                <c:pt idx="0">
                  <c:v>Event (avr case)</c:v>
                </c:pt>
              </c:strCache>
            </c:strRef>
          </c:tx>
          <c:dLbls>
            <c:showVal val="1"/>
          </c:dLbls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Sheet1!$C$27:$F$27</c:f>
              <c:numCache>
                <c:formatCode>0</c:formatCode>
                <c:ptCount val="4"/>
                <c:pt idx="0">
                  <c:v>3</c:v>
                </c:pt>
                <c:pt idx="1">
                  <c:v>9</c:v>
                </c:pt>
                <c:pt idx="2">
                  <c:v>15.25</c:v>
                </c:pt>
                <c:pt idx="3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Sheet1!$B$28</c:f>
              <c:strCache>
                <c:ptCount val="1"/>
                <c:pt idx="0">
                  <c:v>Event (worst case)</c:v>
                </c:pt>
              </c:strCache>
            </c:strRef>
          </c:tx>
          <c:dLbls>
            <c:showVal val="1"/>
          </c:dLbls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Sheet1!$C$28:$F$28</c:f>
              <c:numCache>
                <c:formatCode>0</c:formatCode>
                <c:ptCount val="4"/>
                <c:pt idx="0">
                  <c:v>6</c:v>
                </c:pt>
                <c:pt idx="1">
                  <c:v>23</c:v>
                </c:pt>
                <c:pt idx="2">
                  <c:v>31</c:v>
                </c:pt>
                <c:pt idx="3">
                  <c:v>48</c:v>
                </c:pt>
              </c:numCache>
            </c:numRef>
          </c:val>
        </c:ser>
        <c:ser>
          <c:idx val="2"/>
          <c:order val="2"/>
          <c:tx>
            <c:strRef>
              <c:f>Sheet1!$B$29</c:f>
              <c:strCache>
                <c:ptCount val="1"/>
                <c:pt idx="0">
                  <c:v>Notification</c:v>
                </c:pt>
              </c:strCache>
            </c:strRef>
          </c:tx>
          <c:dLbls>
            <c:showVal val="1"/>
          </c:dLbls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Sheet1!$C$29:$F$29</c:f>
              <c:numCache>
                <c:formatCode>0</c:formatCode>
                <c:ptCount val="4"/>
                <c:pt idx="0">
                  <c:v>5</c:v>
                </c:pt>
                <c:pt idx="1">
                  <c:v>6</c:v>
                </c:pt>
                <c:pt idx="2">
                  <c:v>9</c:v>
                </c:pt>
                <c:pt idx="3">
                  <c:v>13</c:v>
                </c:pt>
              </c:numCache>
            </c:numRef>
          </c:val>
        </c:ser>
        <c:ser>
          <c:idx val="3"/>
          <c:order val="3"/>
          <c:tx>
            <c:strRef>
              <c:f>Sheet1!$B$30</c:f>
              <c:strCache>
                <c:ptCount val="1"/>
                <c:pt idx="0">
                  <c:v>Protocol</c:v>
                </c:pt>
              </c:strCache>
            </c:strRef>
          </c:tx>
          <c:dLbls>
            <c:showVal val="1"/>
          </c:dLbls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Sheet1!$C$30:$F$30</c:f>
              <c:numCache>
                <c:formatCode>0</c:formatCode>
                <c:ptCount val="4"/>
                <c:pt idx="0">
                  <c:v>2</c:v>
                </c:pt>
                <c:pt idx="1">
                  <c:v>4</c:v>
                </c:pt>
                <c:pt idx="2">
                  <c:v>26</c:v>
                </c:pt>
                <c:pt idx="3">
                  <c:v>11</c:v>
                </c:pt>
              </c:numCache>
            </c:numRef>
          </c:val>
        </c:ser>
        <c:ser>
          <c:idx val="4"/>
          <c:order val="4"/>
          <c:tx>
            <c:strRef>
              <c:f>Sheet1!$B$31</c:f>
              <c:strCache>
                <c:ptCount val="1"/>
                <c:pt idx="0">
                  <c:v>Publicatoin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Sheet1!$C$31:$F$31</c:f>
              <c:numCache>
                <c:formatCode>0</c:formatCode>
                <c:ptCount val="4"/>
                <c:pt idx="0">
                  <c:v>1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</c:numCache>
            </c:numRef>
          </c:val>
        </c:ser>
        <c:ser>
          <c:idx val="5"/>
          <c:order val="5"/>
          <c:tx>
            <c:strRef>
              <c:f>Sheet1!$B$32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Sheet1!$C$32:$F$32</c:f>
              <c:numCache>
                <c:formatCode>0</c:formatCode>
                <c:ptCount val="4"/>
                <c:pt idx="0">
                  <c:v>3</c:v>
                </c:pt>
                <c:pt idx="1">
                  <c:v>16</c:v>
                </c:pt>
                <c:pt idx="2">
                  <c:v>8</c:v>
                </c:pt>
                <c:pt idx="3">
                  <c:v>30</c:v>
                </c:pt>
              </c:numCache>
            </c:numRef>
          </c:val>
        </c:ser>
        <c:ser>
          <c:idx val="6"/>
          <c:order val="6"/>
          <c:tx>
            <c:strRef>
              <c:f>Sheet1!$B$33</c:f>
              <c:strCache>
                <c:ptCount val="1"/>
                <c:pt idx="0">
                  <c:v>Subscription (avr case)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Sheet1!$C$33:$F$33</c:f>
              <c:numCache>
                <c:formatCode>0</c:formatCode>
                <c:ptCount val="4"/>
                <c:pt idx="0">
                  <c:v>5</c:v>
                </c:pt>
                <c:pt idx="1">
                  <c:v>12</c:v>
                </c:pt>
                <c:pt idx="2">
                  <c:v>6</c:v>
                </c:pt>
                <c:pt idx="3">
                  <c:v>2</c:v>
                </c:pt>
              </c:numCache>
            </c:numRef>
          </c:val>
        </c:ser>
        <c:ser>
          <c:idx val="7"/>
          <c:order val="7"/>
          <c:tx>
            <c:strRef>
              <c:f>Sheet1!$B$34</c:f>
              <c:strCache>
                <c:ptCount val="1"/>
                <c:pt idx="0">
                  <c:v>Subscription (worst case)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Sheet1!$C$34:$F$34</c:f>
              <c:numCache>
                <c:formatCode>0</c:formatCode>
                <c:ptCount val="4"/>
                <c:pt idx="0">
                  <c:v>5</c:v>
                </c:pt>
                <c:pt idx="1">
                  <c:v>12</c:v>
                </c:pt>
                <c:pt idx="2">
                  <c:v>28</c:v>
                </c:pt>
                <c:pt idx="3">
                  <c:v>18</c:v>
                </c:pt>
              </c:numCache>
            </c:numRef>
          </c:val>
        </c:ser>
        <c:gapWidth val="75"/>
        <c:overlap val="-25"/>
        <c:axId val="163399552"/>
        <c:axId val="163401088"/>
      </c:barChart>
      <c:catAx>
        <c:axId val="163399552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63401088"/>
        <c:crosses val="autoZero"/>
        <c:auto val="1"/>
        <c:lblAlgn val="ctr"/>
        <c:lblOffset val="100"/>
      </c:catAx>
      <c:valAx>
        <c:axId val="163401088"/>
        <c:scaling>
          <c:orientation val="minMax"/>
          <c:max val="50"/>
        </c:scaling>
        <c:axPos val="b"/>
        <c:majorGridlines/>
        <c:numFmt formatCode="0" sourceLinked="1"/>
        <c:majorTickMark val="none"/>
        <c:tickLblPos val="nextTo"/>
        <c:crossAx val="163399552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Change impact per concerns &amp; infrastructure (CDC)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Sheet1!$C$26</c:f>
              <c:strCache>
                <c:ptCount val="1"/>
                <c:pt idx="0">
                  <c:v>YANCEES (core)</c:v>
                </c:pt>
              </c:strCache>
            </c:strRef>
          </c:tx>
          <c:cat>
            <c:strRef>
              <c:f>Sheet1!$B$27:$B$34</c:f>
              <c:strCache>
                <c:ptCount val="8"/>
                <c:pt idx="0">
                  <c:v>Event (avr case)</c:v>
                </c:pt>
                <c:pt idx="1">
                  <c:v>Event (worst case)</c:v>
                </c:pt>
                <c:pt idx="2">
                  <c:v>Notification</c:v>
                </c:pt>
                <c:pt idx="3">
                  <c:v>Protocol</c:v>
                </c:pt>
                <c:pt idx="4">
                  <c:v>Publicatoin</c:v>
                </c:pt>
                <c:pt idx="5">
                  <c:v>Routing</c:v>
                </c:pt>
                <c:pt idx="6">
                  <c:v>Subscription (avr case)</c:v>
                </c:pt>
                <c:pt idx="7">
                  <c:v>Subscription (worst case)</c:v>
                </c:pt>
              </c:strCache>
            </c:strRef>
          </c:cat>
          <c:val>
            <c:numRef>
              <c:f>Sheet1!$C$27:$C$34</c:f>
              <c:numCache>
                <c:formatCode>0</c:formatCode>
                <c:ptCount val="8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Sheet1!$D$26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Sheet1!$B$27:$B$34</c:f>
              <c:strCache>
                <c:ptCount val="8"/>
                <c:pt idx="0">
                  <c:v>Event (avr case)</c:v>
                </c:pt>
                <c:pt idx="1">
                  <c:v>Event (worst case)</c:v>
                </c:pt>
                <c:pt idx="2">
                  <c:v>Notification</c:v>
                </c:pt>
                <c:pt idx="3">
                  <c:v>Protocol</c:v>
                </c:pt>
                <c:pt idx="4">
                  <c:v>Publicatoin</c:v>
                </c:pt>
                <c:pt idx="5">
                  <c:v>Routing</c:v>
                </c:pt>
                <c:pt idx="6">
                  <c:v>Subscription (avr case)</c:v>
                </c:pt>
                <c:pt idx="7">
                  <c:v>Subscription (worst case)</c:v>
                </c:pt>
              </c:strCache>
            </c:strRef>
          </c:cat>
          <c:val>
            <c:numRef>
              <c:f>Sheet1!$D$27:$D$34</c:f>
              <c:numCache>
                <c:formatCode>0</c:formatCode>
                <c:ptCount val="8"/>
                <c:pt idx="0">
                  <c:v>9</c:v>
                </c:pt>
                <c:pt idx="1">
                  <c:v>23</c:v>
                </c:pt>
                <c:pt idx="2">
                  <c:v>6</c:v>
                </c:pt>
                <c:pt idx="3">
                  <c:v>4</c:v>
                </c:pt>
                <c:pt idx="4">
                  <c:v>8</c:v>
                </c:pt>
                <c:pt idx="5">
                  <c:v>16</c:v>
                </c:pt>
                <c:pt idx="6">
                  <c:v>12</c:v>
                </c:pt>
                <c:pt idx="7">
                  <c:v>12</c:v>
                </c:pt>
              </c:numCache>
            </c:numRef>
          </c:val>
        </c:ser>
        <c:ser>
          <c:idx val="2"/>
          <c:order val="2"/>
          <c:tx>
            <c:strRef>
              <c:f>Sheet1!$E$26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Sheet1!$B$27:$B$34</c:f>
              <c:strCache>
                <c:ptCount val="8"/>
                <c:pt idx="0">
                  <c:v>Event (avr case)</c:v>
                </c:pt>
                <c:pt idx="1">
                  <c:v>Event (worst case)</c:v>
                </c:pt>
                <c:pt idx="2">
                  <c:v>Notification</c:v>
                </c:pt>
                <c:pt idx="3">
                  <c:v>Protocol</c:v>
                </c:pt>
                <c:pt idx="4">
                  <c:v>Publicatoin</c:v>
                </c:pt>
                <c:pt idx="5">
                  <c:v>Routing</c:v>
                </c:pt>
                <c:pt idx="6">
                  <c:v>Subscription (avr case)</c:v>
                </c:pt>
                <c:pt idx="7">
                  <c:v>Subscription (worst case)</c:v>
                </c:pt>
              </c:strCache>
            </c:strRef>
          </c:cat>
          <c:val>
            <c:numRef>
              <c:f>Sheet1!$E$27:$E$34</c:f>
              <c:numCache>
                <c:formatCode>0</c:formatCode>
                <c:ptCount val="8"/>
                <c:pt idx="0">
                  <c:v>15.25</c:v>
                </c:pt>
                <c:pt idx="1">
                  <c:v>31</c:v>
                </c:pt>
                <c:pt idx="2">
                  <c:v>9</c:v>
                </c:pt>
                <c:pt idx="3">
                  <c:v>26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  <c:pt idx="7">
                  <c:v>28</c:v>
                </c:pt>
              </c:numCache>
            </c:numRef>
          </c:val>
        </c:ser>
        <c:ser>
          <c:idx val="3"/>
          <c:order val="3"/>
          <c:tx>
            <c:strRef>
              <c:f>Sheet1!$F$26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Sheet1!$B$27:$B$34</c:f>
              <c:strCache>
                <c:ptCount val="8"/>
                <c:pt idx="0">
                  <c:v>Event (avr case)</c:v>
                </c:pt>
                <c:pt idx="1">
                  <c:v>Event (worst case)</c:v>
                </c:pt>
                <c:pt idx="2">
                  <c:v>Notification</c:v>
                </c:pt>
                <c:pt idx="3">
                  <c:v>Protocol</c:v>
                </c:pt>
                <c:pt idx="4">
                  <c:v>Publicatoin</c:v>
                </c:pt>
                <c:pt idx="5">
                  <c:v>Routing</c:v>
                </c:pt>
                <c:pt idx="6">
                  <c:v>Subscription (avr case)</c:v>
                </c:pt>
                <c:pt idx="7">
                  <c:v>Subscription (worst case)</c:v>
                </c:pt>
              </c:strCache>
            </c:strRef>
          </c:cat>
          <c:val>
            <c:numRef>
              <c:f>Sheet1!$F$27:$F$34</c:f>
              <c:numCache>
                <c:formatCode>0</c:formatCode>
                <c:ptCount val="8"/>
                <c:pt idx="0">
                  <c:v>3</c:v>
                </c:pt>
                <c:pt idx="1">
                  <c:v>48</c:v>
                </c:pt>
                <c:pt idx="2">
                  <c:v>13</c:v>
                </c:pt>
                <c:pt idx="3">
                  <c:v>11</c:v>
                </c:pt>
                <c:pt idx="4">
                  <c:v>14</c:v>
                </c:pt>
                <c:pt idx="5">
                  <c:v>30</c:v>
                </c:pt>
                <c:pt idx="6">
                  <c:v>2</c:v>
                </c:pt>
                <c:pt idx="7">
                  <c:v>18</c:v>
                </c:pt>
              </c:numCache>
            </c:numRef>
          </c:val>
        </c:ser>
        <c:axId val="163428224"/>
        <c:axId val="163429760"/>
      </c:barChart>
      <c:catAx>
        <c:axId val="163428224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63429760"/>
        <c:crosses val="autoZero"/>
        <c:auto val="1"/>
        <c:lblAlgn val="ctr"/>
        <c:lblOffset val="100"/>
      </c:catAx>
      <c:valAx>
        <c:axId val="163429760"/>
        <c:scaling>
          <c:orientation val="minMax"/>
          <c:max val="50"/>
        </c:scaling>
        <c:axPos val="b"/>
        <c:majorGridlines/>
        <c:numFmt formatCode="0" sourceLinked="1"/>
        <c:majorTickMark val="none"/>
        <c:tickLblPos val="nextTo"/>
        <c:crossAx val="16342822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Change impact per concerns</a:t>
            </a:r>
            <a:r>
              <a:rPr lang="en-US" sz="1200" baseline="0"/>
              <a:t> &amp;</a:t>
            </a:r>
            <a:r>
              <a:rPr lang="en-US" sz="1200"/>
              <a:t> infrastructure (CDC)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Sheet1!$B$27</c:f>
              <c:strCache>
                <c:ptCount val="1"/>
                <c:pt idx="0">
                  <c:v>Event (avr case)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Sheet1!$C$27:$F$27</c:f>
              <c:numCache>
                <c:formatCode>0</c:formatCode>
                <c:ptCount val="4"/>
                <c:pt idx="0">
                  <c:v>3</c:v>
                </c:pt>
                <c:pt idx="1">
                  <c:v>9</c:v>
                </c:pt>
                <c:pt idx="2">
                  <c:v>15.25</c:v>
                </c:pt>
                <c:pt idx="3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Sheet1!$B$28</c:f>
              <c:strCache>
                <c:ptCount val="1"/>
                <c:pt idx="0">
                  <c:v>Event (worst case)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Sheet1!$C$28:$F$28</c:f>
              <c:numCache>
                <c:formatCode>0</c:formatCode>
                <c:ptCount val="4"/>
                <c:pt idx="0">
                  <c:v>6</c:v>
                </c:pt>
                <c:pt idx="1">
                  <c:v>23</c:v>
                </c:pt>
                <c:pt idx="2">
                  <c:v>31</c:v>
                </c:pt>
                <c:pt idx="3">
                  <c:v>48</c:v>
                </c:pt>
              </c:numCache>
            </c:numRef>
          </c:val>
        </c:ser>
        <c:ser>
          <c:idx val="2"/>
          <c:order val="2"/>
          <c:tx>
            <c:strRef>
              <c:f>Sheet1!$B$29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Sheet1!$C$29:$F$29</c:f>
              <c:numCache>
                <c:formatCode>0</c:formatCode>
                <c:ptCount val="4"/>
                <c:pt idx="0">
                  <c:v>5</c:v>
                </c:pt>
                <c:pt idx="1">
                  <c:v>6</c:v>
                </c:pt>
                <c:pt idx="2">
                  <c:v>9</c:v>
                </c:pt>
                <c:pt idx="3">
                  <c:v>13</c:v>
                </c:pt>
              </c:numCache>
            </c:numRef>
          </c:val>
        </c:ser>
        <c:ser>
          <c:idx val="3"/>
          <c:order val="3"/>
          <c:tx>
            <c:strRef>
              <c:f>Sheet1!$B$30</c:f>
              <c:strCache>
                <c:ptCount val="1"/>
                <c:pt idx="0">
                  <c:v>Protocol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Sheet1!$C$30:$F$30</c:f>
              <c:numCache>
                <c:formatCode>0</c:formatCode>
                <c:ptCount val="4"/>
                <c:pt idx="0">
                  <c:v>2</c:v>
                </c:pt>
                <c:pt idx="1">
                  <c:v>4</c:v>
                </c:pt>
                <c:pt idx="2">
                  <c:v>26</c:v>
                </c:pt>
                <c:pt idx="3">
                  <c:v>11</c:v>
                </c:pt>
              </c:numCache>
            </c:numRef>
          </c:val>
        </c:ser>
        <c:ser>
          <c:idx val="4"/>
          <c:order val="4"/>
          <c:tx>
            <c:strRef>
              <c:f>Sheet1!$B$31</c:f>
              <c:strCache>
                <c:ptCount val="1"/>
                <c:pt idx="0">
                  <c:v>Publicatoin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Sheet1!$C$31:$F$31</c:f>
              <c:numCache>
                <c:formatCode>0</c:formatCode>
                <c:ptCount val="4"/>
                <c:pt idx="0">
                  <c:v>1</c:v>
                </c:pt>
                <c:pt idx="1">
                  <c:v>8</c:v>
                </c:pt>
                <c:pt idx="2">
                  <c:v>8</c:v>
                </c:pt>
                <c:pt idx="3">
                  <c:v>14</c:v>
                </c:pt>
              </c:numCache>
            </c:numRef>
          </c:val>
        </c:ser>
        <c:ser>
          <c:idx val="5"/>
          <c:order val="5"/>
          <c:tx>
            <c:strRef>
              <c:f>Sheet1!$B$32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Sheet1!$C$32:$F$32</c:f>
              <c:numCache>
                <c:formatCode>0</c:formatCode>
                <c:ptCount val="4"/>
                <c:pt idx="0">
                  <c:v>3</c:v>
                </c:pt>
                <c:pt idx="1">
                  <c:v>16</c:v>
                </c:pt>
                <c:pt idx="2">
                  <c:v>8</c:v>
                </c:pt>
                <c:pt idx="3">
                  <c:v>30</c:v>
                </c:pt>
              </c:numCache>
            </c:numRef>
          </c:val>
        </c:ser>
        <c:ser>
          <c:idx val="6"/>
          <c:order val="6"/>
          <c:tx>
            <c:strRef>
              <c:f>Sheet1!$B$33</c:f>
              <c:strCache>
                <c:ptCount val="1"/>
                <c:pt idx="0">
                  <c:v>Subscription (avr case)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Sheet1!$C$33:$F$33</c:f>
              <c:numCache>
                <c:formatCode>0</c:formatCode>
                <c:ptCount val="4"/>
                <c:pt idx="0">
                  <c:v>5</c:v>
                </c:pt>
                <c:pt idx="1">
                  <c:v>12</c:v>
                </c:pt>
                <c:pt idx="2">
                  <c:v>6</c:v>
                </c:pt>
                <c:pt idx="3">
                  <c:v>2</c:v>
                </c:pt>
              </c:numCache>
            </c:numRef>
          </c:val>
        </c:ser>
        <c:ser>
          <c:idx val="7"/>
          <c:order val="7"/>
          <c:tx>
            <c:strRef>
              <c:f>Sheet1!$B$34</c:f>
              <c:strCache>
                <c:ptCount val="1"/>
                <c:pt idx="0">
                  <c:v>Subscription (worst case)</c:v>
                </c:pt>
              </c:strCache>
            </c:strRef>
          </c:tx>
          <c:cat>
            <c:strRef>
              <c:f>Sheet1!$C$26:$F$26</c:f>
              <c:strCache>
                <c:ptCount val="4"/>
                <c:pt idx="0">
                  <c:v>YANCEES (core)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Sheet1!$C$34:$F$34</c:f>
              <c:numCache>
                <c:formatCode>0</c:formatCode>
                <c:ptCount val="4"/>
                <c:pt idx="0">
                  <c:v>5</c:v>
                </c:pt>
                <c:pt idx="1">
                  <c:v>12</c:v>
                </c:pt>
                <c:pt idx="2">
                  <c:v>28</c:v>
                </c:pt>
                <c:pt idx="3">
                  <c:v>18</c:v>
                </c:pt>
              </c:numCache>
            </c:numRef>
          </c:val>
        </c:ser>
        <c:axId val="165500032"/>
        <c:axId val="165501568"/>
      </c:barChart>
      <c:catAx>
        <c:axId val="165500032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65501568"/>
        <c:crosses val="autoZero"/>
        <c:auto val="1"/>
        <c:lblAlgn val="ctr"/>
        <c:lblOffset val="100"/>
      </c:catAx>
      <c:valAx>
        <c:axId val="165501568"/>
        <c:scaling>
          <c:orientation val="minMax"/>
          <c:max val="50"/>
        </c:scaling>
        <c:axPos val="b"/>
        <c:majorGridlines/>
        <c:numFmt formatCode="0" sourceLinked="1"/>
        <c:majorTickMark val="none"/>
        <c:tickLblPos val="nextTo"/>
        <c:crossAx val="16550003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43</xdr:row>
      <xdr:rowOff>0</xdr:rowOff>
    </xdr:from>
    <xdr:to>
      <xdr:col>16</xdr:col>
      <xdr:colOff>323850</xdr:colOff>
      <xdr:row>57</xdr:row>
      <xdr:rowOff>38101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</xdr:colOff>
      <xdr:row>61</xdr:row>
      <xdr:rowOff>47625</xdr:rowOff>
    </xdr:from>
    <xdr:to>
      <xdr:col>16</xdr:col>
      <xdr:colOff>333375</xdr:colOff>
      <xdr:row>75</xdr:row>
      <xdr:rowOff>57150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542925</xdr:colOff>
      <xdr:row>79</xdr:row>
      <xdr:rowOff>47625</xdr:rowOff>
    </xdr:from>
    <xdr:to>
      <xdr:col>16</xdr:col>
      <xdr:colOff>295275</xdr:colOff>
      <xdr:row>93</xdr:row>
      <xdr:rowOff>142875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581025</xdr:colOff>
      <xdr:row>99</xdr:row>
      <xdr:rowOff>9525</xdr:rowOff>
    </xdr:from>
    <xdr:to>
      <xdr:col>16</xdr:col>
      <xdr:colOff>276225</xdr:colOff>
      <xdr:row>114</xdr:row>
      <xdr:rowOff>38100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323849</xdr:colOff>
      <xdr:row>23</xdr:row>
      <xdr:rowOff>133349</xdr:rowOff>
    </xdr:from>
    <xdr:to>
      <xdr:col>24</xdr:col>
      <xdr:colOff>552450</xdr:colOff>
      <xdr:row>41</xdr:row>
      <xdr:rowOff>133350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57149</xdr:colOff>
      <xdr:row>23</xdr:row>
      <xdr:rowOff>114299</xdr:rowOff>
    </xdr:from>
    <xdr:to>
      <xdr:col>17</xdr:col>
      <xdr:colOff>9525</xdr:colOff>
      <xdr:row>41</xdr:row>
      <xdr:rowOff>123824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371474</xdr:colOff>
      <xdr:row>0</xdr:row>
      <xdr:rowOff>161924</xdr:rowOff>
    </xdr:from>
    <xdr:to>
      <xdr:col>22</xdr:col>
      <xdr:colOff>152400</xdr:colOff>
      <xdr:row>22</xdr:row>
      <xdr:rowOff>104775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390523</xdr:colOff>
      <xdr:row>0</xdr:row>
      <xdr:rowOff>285749</xdr:rowOff>
    </xdr:from>
    <xdr:to>
      <xdr:col>33</xdr:col>
      <xdr:colOff>371474</xdr:colOff>
      <xdr:row>30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390524</xdr:colOff>
      <xdr:row>43</xdr:row>
      <xdr:rowOff>171449</xdr:rowOff>
    </xdr:from>
    <xdr:to>
      <xdr:col>25</xdr:col>
      <xdr:colOff>228600</xdr:colOff>
      <xdr:row>75</xdr:row>
      <xdr:rowOff>19051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8"/>
  <sheetViews>
    <sheetView tabSelected="1" topLeftCell="A73" zoomScale="80" zoomScaleNormal="80" workbookViewId="0">
      <selection activeCell="C27" sqref="C27"/>
    </sheetView>
  </sheetViews>
  <sheetFormatPr defaultRowHeight="14.4"/>
  <cols>
    <col min="1" max="1" width="14.21875" customWidth="1"/>
    <col min="2" max="2" width="32.33203125" customWidth="1"/>
    <col min="3" max="3" width="10" customWidth="1"/>
  </cols>
  <sheetData>
    <row r="1" spans="1:1" ht="25.8">
      <c r="A1" s="2" t="s">
        <v>0</v>
      </c>
    </row>
    <row r="4" spans="1:1">
      <c r="A4" s="1" t="s">
        <v>39</v>
      </c>
    </row>
    <row r="5" spans="1:1">
      <c r="A5" t="s">
        <v>40</v>
      </c>
    </row>
    <row r="6" spans="1:1">
      <c r="A6" t="s">
        <v>41</v>
      </c>
    </row>
    <row r="7" spans="1:1">
      <c r="A7" t="s">
        <v>42</v>
      </c>
    </row>
    <row r="9" spans="1:1">
      <c r="A9" t="s">
        <v>50</v>
      </c>
    </row>
    <row r="10" spans="1:1">
      <c r="A10" t="s">
        <v>51</v>
      </c>
    </row>
    <row r="20" spans="2:6">
      <c r="B20" t="s">
        <v>60</v>
      </c>
    </row>
    <row r="21" spans="2:6">
      <c r="B21" t="s">
        <v>61</v>
      </c>
    </row>
    <row r="23" spans="2:6">
      <c r="B23" s="1"/>
    </row>
    <row r="25" spans="2:6">
      <c r="B25" s="1" t="s">
        <v>57</v>
      </c>
    </row>
    <row r="26" spans="2:6">
      <c r="B26" s="1"/>
      <c r="C26" s="1" t="s">
        <v>66</v>
      </c>
      <c r="D26" s="1" t="s">
        <v>54</v>
      </c>
      <c r="E26" s="1" t="s">
        <v>52</v>
      </c>
      <c r="F26" s="1" t="s">
        <v>55</v>
      </c>
    </row>
    <row r="27" spans="2:6">
      <c r="B27" s="1" t="s">
        <v>65</v>
      </c>
      <c r="C27" s="3">
        <f>E83</f>
        <v>3</v>
      </c>
      <c r="D27" s="3">
        <v>9</v>
      </c>
      <c r="E27" s="3">
        <f>AVERAGE(13,18,9,21)</f>
        <v>15.25</v>
      </c>
      <c r="F27" s="3">
        <v>3</v>
      </c>
    </row>
    <row r="28" spans="2:6">
      <c r="B28" s="1" t="s">
        <v>62</v>
      </c>
      <c r="C28" s="3">
        <v>6</v>
      </c>
      <c r="D28" s="3">
        <v>23</v>
      </c>
      <c r="E28" s="3">
        <v>31</v>
      </c>
      <c r="F28" s="3">
        <v>48</v>
      </c>
    </row>
    <row r="29" spans="2:6">
      <c r="B29" s="1" t="s">
        <v>44</v>
      </c>
      <c r="C29" s="3">
        <f>E84</f>
        <v>5</v>
      </c>
      <c r="D29" s="3">
        <f>E66</f>
        <v>6</v>
      </c>
      <c r="E29" s="3">
        <f>E51</f>
        <v>9</v>
      </c>
      <c r="F29" s="3">
        <f>E104</f>
        <v>13</v>
      </c>
    </row>
    <row r="30" spans="2:6">
      <c r="B30" s="1" t="s">
        <v>45</v>
      </c>
      <c r="C30" s="3">
        <f>E85</f>
        <v>2</v>
      </c>
      <c r="D30" s="3">
        <f>E67</f>
        <v>4</v>
      </c>
      <c r="E30" s="3">
        <f>E52</f>
        <v>26</v>
      </c>
      <c r="F30" s="3">
        <f>E105</f>
        <v>11</v>
      </c>
    </row>
    <row r="31" spans="2:6">
      <c r="B31" s="1" t="s">
        <v>46</v>
      </c>
      <c r="C31" s="3">
        <f>E86</f>
        <v>1</v>
      </c>
      <c r="D31" s="3">
        <f>E68</f>
        <v>8</v>
      </c>
      <c r="E31" s="3">
        <f>E53</f>
        <v>8</v>
      </c>
      <c r="F31" s="3">
        <f>E106</f>
        <v>14</v>
      </c>
    </row>
    <row r="32" spans="2:6">
      <c r="B32" s="1" t="s">
        <v>47</v>
      </c>
      <c r="C32" s="3">
        <f>E87</f>
        <v>3</v>
      </c>
      <c r="D32" s="3">
        <f>E69</f>
        <v>16</v>
      </c>
      <c r="E32" s="3">
        <f>E54</f>
        <v>8</v>
      </c>
      <c r="F32" s="3">
        <f>E107</f>
        <v>30</v>
      </c>
    </row>
    <row r="33" spans="1:7">
      <c r="B33" s="1" t="s">
        <v>64</v>
      </c>
      <c r="C33" s="3">
        <f>E89</f>
        <v>5</v>
      </c>
      <c r="D33" s="3">
        <f t="shared" ref="D33" si="0">E70</f>
        <v>12</v>
      </c>
      <c r="E33" s="3">
        <v>6</v>
      </c>
      <c r="F33" s="3">
        <v>2</v>
      </c>
    </row>
    <row r="34" spans="1:7">
      <c r="B34" s="1" t="s">
        <v>63</v>
      </c>
      <c r="C34" s="3">
        <v>5</v>
      </c>
      <c r="D34" s="3">
        <v>12</v>
      </c>
      <c r="E34" s="3">
        <v>28</v>
      </c>
      <c r="F34" s="3">
        <v>18</v>
      </c>
    </row>
    <row r="35" spans="1:7">
      <c r="C35" s="3"/>
      <c r="D35" s="3"/>
      <c r="E35" s="3"/>
      <c r="F35" s="3"/>
    </row>
    <row r="36" spans="1:7">
      <c r="B36" s="1" t="s">
        <v>56</v>
      </c>
      <c r="C36" s="3">
        <f>SUM(C27:C33)</f>
        <v>25</v>
      </c>
      <c r="D36" s="3">
        <f>SUM(D27:D33)</f>
        <v>78</v>
      </c>
      <c r="E36" s="3">
        <f>SUM(E27:E33)</f>
        <v>103.25</v>
      </c>
      <c r="F36" s="3">
        <f>SUM(F27:F33)</f>
        <v>121</v>
      </c>
    </row>
    <row r="44" spans="1:7">
      <c r="C44" s="4" t="s">
        <v>58</v>
      </c>
      <c r="D44" s="4"/>
      <c r="E44" s="4" t="s">
        <v>58</v>
      </c>
      <c r="F44" s="4"/>
    </row>
    <row r="45" spans="1:7">
      <c r="A45" s="1" t="s">
        <v>43</v>
      </c>
      <c r="B45" s="1" t="s">
        <v>1</v>
      </c>
      <c r="C45" s="1" t="s">
        <v>2</v>
      </c>
      <c r="D45" s="1" t="s">
        <v>3</v>
      </c>
      <c r="E45" s="1" t="s">
        <v>4</v>
      </c>
      <c r="F45" s="1" t="s">
        <v>5</v>
      </c>
      <c r="G45" s="1" t="s">
        <v>6</v>
      </c>
    </row>
    <row r="46" spans="1:7">
      <c r="A46" t="s">
        <v>8</v>
      </c>
      <c r="B46" t="s">
        <v>7</v>
      </c>
      <c r="C46">
        <v>0.94199999999999995</v>
      </c>
      <c r="D46">
        <v>0.995</v>
      </c>
      <c r="E46">
        <v>31</v>
      </c>
      <c r="F46">
        <v>438</v>
      </c>
      <c r="G46">
        <v>5710</v>
      </c>
    </row>
    <row r="47" spans="1:7">
      <c r="B47" t="s">
        <v>8</v>
      </c>
      <c r="C47">
        <v>0.91100000000000003</v>
      </c>
      <c r="D47">
        <v>0.99299999999999999</v>
      </c>
      <c r="E47">
        <v>18</v>
      </c>
      <c r="F47">
        <v>303</v>
      </c>
      <c r="G47">
        <v>4128</v>
      </c>
    </row>
    <row r="48" spans="1:7">
      <c r="B48" t="s">
        <v>9</v>
      </c>
      <c r="C48">
        <v>0.88400000000000001</v>
      </c>
      <c r="D48">
        <v>0.99199999999999999</v>
      </c>
      <c r="E48">
        <v>14</v>
      </c>
      <c r="F48">
        <v>208</v>
      </c>
      <c r="G48">
        <v>2851</v>
      </c>
    </row>
    <row r="49" spans="1:7">
      <c r="B49" t="s">
        <v>10</v>
      </c>
      <c r="C49">
        <v>0.84299999999999997</v>
      </c>
      <c r="D49">
        <v>0.98599999999999999</v>
      </c>
      <c r="E49">
        <v>10</v>
      </c>
      <c r="F49">
        <v>134</v>
      </c>
      <c r="G49">
        <v>1977</v>
      </c>
    </row>
    <row r="50" spans="1:7">
      <c r="B50" t="s">
        <v>11</v>
      </c>
      <c r="C50">
        <v>0.93100000000000005</v>
      </c>
      <c r="D50">
        <v>0.995</v>
      </c>
      <c r="E50">
        <v>23</v>
      </c>
      <c r="F50">
        <v>361</v>
      </c>
      <c r="G50">
        <v>4781</v>
      </c>
    </row>
    <row r="51" spans="1:7">
      <c r="A51" t="s">
        <v>44</v>
      </c>
      <c r="B51" t="s">
        <v>12</v>
      </c>
      <c r="C51">
        <v>0.61299999999999999</v>
      </c>
      <c r="D51">
        <v>0.96599999999999997</v>
      </c>
      <c r="E51">
        <v>9</v>
      </c>
      <c r="F51">
        <v>99</v>
      </c>
      <c r="G51">
        <v>1413</v>
      </c>
    </row>
    <row r="52" spans="1:7">
      <c r="A52" t="s">
        <v>45</v>
      </c>
      <c r="B52" t="s">
        <v>13</v>
      </c>
      <c r="C52">
        <v>0.92500000000000004</v>
      </c>
      <c r="D52">
        <v>0.996</v>
      </c>
      <c r="E52">
        <v>26</v>
      </c>
      <c r="F52">
        <v>486</v>
      </c>
      <c r="G52">
        <v>5926</v>
      </c>
    </row>
    <row r="53" spans="1:7">
      <c r="A53" t="s">
        <v>46</v>
      </c>
      <c r="B53" t="s">
        <v>14</v>
      </c>
      <c r="C53">
        <v>0.84699999999999998</v>
      </c>
      <c r="D53">
        <v>0.99</v>
      </c>
      <c r="E53">
        <v>8</v>
      </c>
      <c r="F53">
        <v>160</v>
      </c>
      <c r="G53">
        <v>1941</v>
      </c>
    </row>
    <row r="54" spans="1:7">
      <c r="A54" t="s">
        <v>47</v>
      </c>
      <c r="B54" t="s">
        <v>15</v>
      </c>
      <c r="C54">
        <v>0.52400000000000002</v>
      </c>
      <c r="D54">
        <v>0.96099999999999997</v>
      </c>
      <c r="E54">
        <v>8</v>
      </c>
      <c r="F54">
        <v>60</v>
      </c>
      <c r="G54">
        <v>629</v>
      </c>
    </row>
    <row r="55" spans="1:7">
      <c r="B55" t="s">
        <v>16</v>
      </c>
      <c r="C55">
        <v>0.251</v>
      </c>
      <c r="D55">
        <v>0.95899999999999996</v>
      </c>
      <c r="E55">
        <v>6</v>
      </c>
      <c r="F55">
        <v>46</v>
      </c>
      <c r="G55">
        <v>800</v>
      </c>
    </row>
    <row r="56" spans="1:7">
      <c r="B56" t="s">
        <v>17</v>
      </c>
      <c r="C56">
        <v>0.92100000000000004</v>
      </c>
      <c r="D56">
        <v>0.995</v>
      </c>
      <c r="E56">
        <v>22</v>
      </c>
      <c r="F56">
        <v>387</v>
      </c>
      <c r="G56">
        <v>5235</v>
      </c>
    </row>
    <row r="57" spans="1:7">
      <c r="A57" s="1" t="s">
        <v>48</v>
      </c>
      <c r="B57" s="1" t="s">
        <v>49</v>
      </c>
      <c r="C57" s="1"/>
      <c r="D57" s="1"/>
      <c r="E57" s="1">
        <f>SUM(E55:E56)</f>
        <v>28</v>
      </c>
      <c r="F57" s="1">
        <f>SUM(F55:F56)</f>
        <v>433</v>
      </c>
      <c r="G57" s="1"/>
    </row>
    <row r="63" spans="1:7">
      <c r="C63" s="4" t="s">
        <v>58</v>
      </c>
      <c r="D63" s="4"/>
      <c r="E63" s="4" t="s">
        <v>58</v>
      </c>
      <c r="F63" s="4"/>
    </row>
    <row r="64" spans="1:7">
      <c r="A64" s="1" t="s">
        <v>43</v>
      </c>
      <c r="B64" s="1" t="s">
        <v>1</v>
      </c>
      <c r="C64" s="1" t="s">
        <v>2</v>
      </c>
      <c r="D64" s="1" t="s">
        <v>3</v>
      </c>
      <c r="E64" s="1" t="s">
        <v>4</v>
      </c>
      <c r="F64" s="1" t="s">
        <v>5</v>
      </c>
      <c r="G64" s="1" t="s">
        <v>6</v>
      </c>
    </row>
    <row r="65" spans="1:7">
      <c r="A65" t="s">
        <v>8</v>
      </c>
      <c r="B65" t="s">
        <v>18</v>
      </c>
      <c r="C65">
        <v>0.91200000000000003</v>
      </c>
      <c r="D65">
        <v>0.99099999999999999</v>
      </c>
      <c r="E65">
        <v>23</v>
      </c>
      <c r="F65">
        <v>328</v>
      </c>
      <c r="G65">
        <v>3627</v>
      </c>
    </row>
    <row r="66" spans="1:7">
      <c r="A66" t="s">
        <v>44</v>
      </c>
      <c r="B66" t="s">
        <v>19</v>
      </c>
      <c r="C66">
        <v>0.71699999999999997</v>
      </c>
      <c r="D66">
        <v>0.97499999999999998</v>
      </c>
      <c r="E66">
        <v>6</v>
      </c>
      <c r="F66">
        <v>68</v>
      </c>
      <c r="G66">
        <v>718</v>
      </c>
    </row>
    <row r="67" spans="1:7">
      <c r="A67" t="s">
        <v>45</v>
      </c>
      <c r="B67" t="s">
        <v>20</v>
      </c>
      <c r="C67">
        <v>0.436</v>
      </c>
      <c r="D67">
        <v>0.74199999999999999</v>
      </c>
      <c r="E67">
        <v>4</v>
      </c>
      <c r="F67">
        <v>9</v>
      </c>
      <c r="G67">
        <v>41</v>
      </c>
    </row>
    <row r="68" spans="1:7">
      <c r="A68" t="s">
        <v>46</v>
      </c>
      <c r="B68" t="s">
        <v>21</v>
      </c>
      <c r="C68">
        <v>0.81299999999999994</v>
      </c>
      <c r="D68">
        <v>0.98699999999999999</v>
      </c>
      <c r="E68">
        <v>8</v>
      </c>
      <c r="F68">
        <v>166</v>
      </c>
      <c r="G68">
        <v>2221</v>
      </c>
    </row>
    <row r="69" spans="1:7">
      <c r="A69" t="s">
        <v>47</v>
      </c>
      <c r="B69" t="s">
        <v>22</v>
      </c>
      <c r="C69">
        <v>0.84499999999999997</v>
      </c>
      <c r="D69">
        <v>0.95299999999999996</v>
      </c>
      <c r="E69">
        <v>16</v>
      </c>
      <c r="F69">
        <v>95</v>
      </c>
      <c r="G69">
        <v>1071</v>
      </c>
    </row>
    <row r="70" spans="1:7">
      <c r="A70" t="s">
        <v>48</v>
      </c>
      <c r="B70" t="s">
        <v>23</v>
      </c>
      <c r="C70">
        <v>0.85399999999999998</v>
      </c>
      <c r="D70">
        <v>0.98499999999999999</v>
      </c>
      <c r="E70">
        <v>12</v>
      </c>
      <c r="F70">
        <v>194</v>
      </c>
      <c r="G70">
        <v>2636</v>
      </c>
    </row>
    <row r="71" spans="1:7">
      <c r="B71" t="s">
        <v>24</v>
      </c>
      <c r="C71">
        <v>0.81899999999999995</v>
      </c>
      <c r="D71">
        <v>0.91700000000000004</v>
      </c>
      <c r="E71">
        <v>9</v>
      </c>
      <c r="F71">
        <v>62</v>
      </c>
      <c r="G71">
        <v>682</v>
      </c>
    </row>
    <row r="81" spans="1:7">
      <c r="C81" s="4" t="s">
        <v>58</v>
      </c>
      <c r="D81" s="4"/>
      <c r="E81" s="4" t="s">
        <v>58</v>
      </c>
      <c r="F81" s="4"/>
    </row>
    <row r="82" spans="1:7">
      <c r="A82" s="1" t="s">
        <v>43</v>
      </c>
      <c r="B82" s="1" t="s">
        <v>1</v>
      </c>
      <c r="C82" s="1" t="s">
        <v>2</v>
      </c>
      <c r="D82" s="1" t="s">
        <v>3</v>
      </c>
      <c r="E82" s="1" t="s">
        <v>4</v>
      </c>
      <c r="F82" s="1" t="s">
        <v>5</v>
      </c>
      <c r="G82" s="1" t="s">
        <v>6</v>
      </c>
    </row>
    <row r="83" spans="1:7">
      <c r="A83" t="s">
        <v>8</v>
      </c>
      <c r="B83" t="s">
        <v>25</v>
      </c>
      <c r="C83">
        <v>0.192</v>
      </c>
      <c r="D83">
        <v>0.94899999999999995</v>
      </c>
      <c r="E83">
        <v>3</v>
      </c>
      <c r="F83">
        <v>45</v>
      </c>
      <c r="G83">
        <v>326</v>
      </c>
    </row>
    <row r="84" spans="1:7">
      <c r="A84" t="s">
        <v>44</v>
      </c>
      <c r="B84" t="s">
        <v>26</v>
      </c>
      <c r="C84">
        <v>0.73599999999999999</v>
      </c>
      <c r="D84">
        <v>0.94299999999999995</v>
      </c>
      <c r="E84">
        <v>5</v>
      </c>
      <c r="F84">
        <v>19</v>
      </c>
      <c r="G84">
        <v>44</v>
      </c>
    </row>
    <row r="85" spans="1:7">
      <c r="A85" t="s">
        <v>45</v>
      </c>
      <c r="B85" t="s">
        <v>27</v>
      </c>
      <c r="C85">
        <v>0.49</v>
      </c>
      <c r="D85">
        <v>0.625</v>
      </c>
      <c r="E85">
        <v>2</v>
      </c>
      <c r="F85">
        <v>3</v>
      </c>
      <c r="G85">
        <v>14</v>
      </c>
    </row>
    <row r="86" spans="1:7">
      <c r="A86" t="s">
        <v>53</v>
      </c>
      <c r="B86" t="s">
        <v>28</v>
      </c>
      <c r="C86">
        <v>0</v>
      </c>
      <c r="D86">
        <v>0.85699999999999998</v>
      </c>
      <c r="E86">
        <v>1</v>
      </c>
      <c r="F86">
        <v>7</v>
      </c>
      <c r="G86">
        <v>13</v>
      </c>
    </row>
    <row r="87" spans="1:7">
      <c r="A87" t="s">
        <v>47</v>
      </c>
      <c r="B87" t="s">
        <v>29</v>
      </c>
      <c r="C87">
        <v>0.59799999999999998</v>
      </c>
      <c r="D87">
        <v>0.94899999999999995</v>
      </c>
      <c r="E87">
        <v>3</v>
      </c>
      <c r="F87">
        <v>22</v>
      </c>
      <c r="G87">
        <v>48</v>
      </c>
    </row>
    <row r="88" spans="1:7">
      <c r="B88" t="s">
        <v>30</v>
      </c>
      <c r="C88">
        <v>0</v>
      </c>
      <c r="D88">
        <v>0.66700000000000004</v>
      </c>
      <c r="E88">
        <v>1</v>
      </c>
      <c r="F88">
        <v>3</v>
      </c>
      <c r="G88">
        <v>7</v>
      </c>
    </row>
    <row r="89" spans="1:7">
      <c r="A89" t="s">
        <v>48</v>
      </c>
      <c r="B89" t="s">
        <v>31</v>
      </c>
      <c r="C89">
        <v>0.73599999999999999</v>
      </c>
      <c r="D89">
        <v>0.94299999999999995</v>
      </c>
      <c r="E89">
        <v>5</v>
      </c>
      <c r="F89">
        <v>19</v>
      </c>
      <c r="G89">
        <v>44</v>
      </c>
    </row>
    <row r="92" spans="1:7">
      <c r="A92" t="s">
        <v>59</v>
      </c>
    </row>
    <row r="100" spans="1:7">
      <c r="C100" s="4" t="s">
        <v>58</v>
      </c>
      <c r="D100" s="4"/>
      <c r="E100" s="4" t="s">
        <v>58</v>
      </c>
      <c r="F100" s="4"/>
    </row>
    <row r="101" spans="1:7">
      <c r="A101" s="1" t="s">
        <v>43</v>
      </c>
      <c r="B101" s="1" t="s">
        <v>1</v>
      </c>
      <c r="C101" s="1" t="s">
        <v>2</v>
      </c>
      <c r="D101" s="1" t="s">
        <v>3</v>
      </c>
      <c r="E101" s="1" t="s">
        <v>4</v>
      </c>
      <c r="F101" s="1" t="s">
        <v>5</v>
      </c>
      <c r="G101" s="1" t="s">
        <v>6</v>
      </c>
    </row>
    <row r="102" spans="1:7">
      <c r="B102" t="s">
        <v>32</v>
      </c>
      <c r="C102">
        <v>0.39900000000000002</v>
      </c>
      <c r="D102">
        <v>0.95699999999999996</v>
      </c>
      <c r="E102">
        <v>3</v>
      </c>
      <c r="F102">
        <v>62</v>
      </c>
      <c r="G102">
        <v>598</v>
      </c>
    </row>
    <row r="103" spans="1:7">
      <c r="A103" t="s">
        <v>8</v>
      </c>
      <c r="B103" t="s">
        <v>33</v>
      </c>
      <c r="C103">
        <v>0.875</v>
      </c>
      <c r="D103">
        <v>0.99299999999999999</v>
      </c>
      <c r="E103">
        <v>48</v>
      </c>
      <c r="F103">
        <v>477</v>
      </c>
      <c r="G103">
        <v>5070</v>
      </c>
    </row>
    <row r="104" spans="1:7">
      <c r="A104" t="s">
        <v>44</v>
      </c>
      <c r="B104" t="s">
        <v>34</v>
      </c>
      <c r="C104">
        <v>0.45500000000000002</v>
      </c>
      <c r="D104">
        <v>0.97699999999999998</v>
      </c>
      <c r="E104">
        <v>13</v>
      </c>
      <c r="F104">
        <v>150</v>
      </c>
      <c r="G104">
        <v>2187</v>
      </c>
    </row>
    <row r="105" spans="1:7">
      <c r="A105" t="s">
        <v>45</v>
      </c>
      <c r="B105" t="s">
        <v>35</v>
      </c>
      <c r="C105">
        <v>0.38200000000000001</v>
      </c>
      <c r="D105">
        <v>0.97399999999999998</v>
      </c>
      <c r="E105">
        <v>11</v>
      </c>
      <c r="F105">
        <v>138</v>
      </c>
      <c r="G105">
        <v>2051</v>
      </c>
    </row>
    <row r="106" spans="1:7">
      <c r="A106" t="s">
        <v>53</v>
      </c>
      <c r="B106" t="s">
        <v>36</v>
      </c>
      <c r="C106">
        <v>0.45200000000000001</v>
      </c>
      <c r="D106">
        <v>0.97599999999999998</v>
      </c>
      <c r="E106">
        <v>14</v>
      </c>
      <c r="F106">
        <v>144</v>
      </c>
      <c r="G106">
        <v>2181</v>
      </c>
    </row>
    <row r="107" spans="1:7">
      <c r="A107" t="s">
        <v>47</v>
      </c>
      <c r="B107" t="s">
        <v>37</v>
      </c>
      <c r="C107">
        <v>0.748</v>
      </c>
      <c r="D107">
        <v>0.98799999999999999</v>
      </c>
      <c r="E107">
        <v>30</v>
      </c>
      <c r="F107">
        <v>270</v>
      </c>
      <c r="G107">
        <v>3384</v>
      </c>
    </row>
    <row r="108" spans="1:7">
      <c r="A108" t="s">
        <v>48</v>
      </c>
      <c r="B108" t="s">
        <v>38</v>
      </c>
      <c r="C108">
        <v>0.65400000000000003</v>
      </c>
      <c r="D108">
        <v>0.98399999999999999</v>
      </c>
      <c r="E108">
        <v>18</v>
      </c>
      <c r="F108">
        <v>231</v>
      </c>
      <c r="G108">
        <v>2859</v>
      </c>
    </row>
  </sheetData>
  <mergeCells count="8">
    <mergeCell ref="C100:D100"/>
    <mergeCell ref="E100:F100"/>
    <mergeCell ref="E44:F44"/>
    <mergeCell ref="C44:D44"/>
    <mergeCell ref="C63:D63"/>
    <mergeCell ref="E63:F63"/>
    <mergeCell ref="C81:D81"/>
    <mergeCell ref="E81:F8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2009-03-06T01:21:31Z</dcterms:created>
  <dcterms:modified xsi:type="dcterms:W3CDTF">2009-06-07T00:55:56Z</dcterms:modified>
</cp:coreProperties>
</file>