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56" windowWidth="10068" windowHeight="828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85" i="1"/>
  <c r="D61"/>
  <c r="C61"/>
  <c r="E80"/>
  <c r="D89" s="1"/>
  <c r="E79"/>
  <c r="D88" s="1"/>
  <c r="E78"/>
  <c r="D87" s="1"/>
  <c r="E77"/>
  <c r="D86" s="1"/>
  <c r="E76"/>
  <c r="D85" s="1"/>
  <c r="E75"/>
  <c r="E89" s="1"/>
  <c r="E74"/>
  <c r="E88" s="1"/>
  <c r="E73"/>
  <c r="E87" s="1"/>
  <c r="E72"/>
  <c r="E86" s="1"/>
  <c r="E71"/>
  <c r="E85" s="1"/>
  <c r="E70"/>
  <c r="C89" s="1"/>
  <c r="E69"/>
  <c r="C88" s="1"/>
  <c r="E68"/>
  <c r="C87" s="1"/>
  <c r="E67"/>
  <c r="C86" s="1"/>
  <c r="E66"/>
  <c r="C85" s="1"/>
  <c r="E65"/>
  <c r="B89" s="1"/>
  <c r="E64"/>
  <c r="B88" s="1"/>
  <c r="E63"/>
  <c r="B87" s="1"/>
  <c r="E62"/>
  <c r="B86" s="1"/>
  <c r="E61"/>
  <c r="C36"/>
  <c r="D36"/>
  <c r="B36"/>
  <c r="D32"/>
  <c r="C34"/>
  <c r="D34"/>
  <c r="E35"/>
  <c r="B33"/>
  <c r="B35"/>
  <c r="E8"/>
  <c r="B32" s="1"/>
  <c r="E9"/>
  <c r="E10"/>
  <c r="B34" s="1"/>
  <c r="E11"/>
  <c r="E12"/>
  <c r="C31" s="1"/>
  <c r="E13"/>
  <c r="C32" s="1"/>
  <c r="E14"/>
  <c r="C33" s="1"/>
  <c r="E15"/>
  <c r="E16"/>
  <c r="C35" s="1"/>
  <c r="E17"/>
  <c r="E31" s="1"/>
  <c r="E18"/>
  <c r="E32" s="1"/>
  <c r="E19"/>
  <c r="E33" s="1"/>
  <c r="E36" s="1"/>
  <c r="E20"/>
  <c r="E34" s="1"/>
  <c r="E21"/>
  <c r="E22"/>
  <c r="D31" s="1"/>
  <c r="E23"/>
  <c r="E24"/>
  <c r="D33" s="1"/>
  <c r="E25"/>
  <c r="E26"/>
  <c r="D35" s="1"/>
  <c r="D7"/>
  <c r="E7" s="1"/>
  <c r="B31" s="1"/>
  <c r="C7"/>
  <c r="C90" l="1"/>
  <c r="B90"/>
  <c r="E90"/>
  <c r="D90"/>
</calcChain>
</file>

<file path=xl/sharedStrings.xml><?xml version="1.0" encoding="utf-8"?>
<sst xmlns="http://schemas.openxmlformats.org/spreadsheetml/2006/main" count="116" uniqueCount="21">
  <si>
    <t>Tasks</t>
  </si>
  <si>
    <t>LOC</t>
  </si>
  <si>
    <t>createEvent()</t>
  </si>
  <si>
    <t>publish()</t>
  </si>
  <si>
    <t>subscribe()</t>
  </si>
  <si>
    <t>connectToServer()</t>
  </si>
  <si>
    <t>CC</t>
  </si>
  <si>
    <t>createSubscription()</t>
  </si>
  <si>
    <t>Infrastructure</t>
  </si>
  <si>
    <t>CORBA-NS</t>
  </si>
  <si>
    <t>Siena</t>
  </si>
  <si>
    <t>JavaSpaces</t>
  </si>
  <si>
    <t>We analyze EDEM benchmark and collect the LOC and CC for the tasks below.</t>
  </si>
  <si>
    <t>YANCEES</t>
  </si>
  <si>
    <t>LOC*CC</t>
  </si>
  <si>
    <t>TOTAL</t>
  </si>
  <si>
    <t>Usability: Comparative Task Analysis of the Infrastructures</t>
  </si>
  <si>
    <t>EDEM Quantitative Task Analysis</t>
  </si>
  <si>
    <t>CASSIUS Quantitative Task Analysis</t>
  </si>
  <si>
    <t>EDEM expresses subscriptions in the form of objects, which is different from CORBA-NS and YANCEES</t>
  </si>
  <si>
    <t>CASSIUS expresses subscriptions in the form of textual expressions, similar to CORBA-NS and YANCEES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</si>
</sst>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0" fillId="0" borderId="0" xfId="0" applyFont="1"/>
    <xf numFmtId="0" fontId="4" fillId="0" borderId="0" xfId="0" applyFont="1"/>
    <xf numFmtId="0" fontId="5" fillId="0" borderId="0" xfId="0" applyFon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Individual Task Effort (LOC*CC)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strRef>
              <c:f>Sheet1!$A$31</c:f>
              <c:strCache>
                <c:ptCount val="1"/>
                <c:pt idx="0">
                  <c:v>connectToServer()</c:v>
                </c:pt>
              </c:strCache>
            </c:strRef>
          </c:tx>
          <c:cat>
            <c:strRef>
              <c:f>Sheet1!$B$30:$E$30</c:f>
              <c:strCache>
                <c:ptCount val="4"/>
                <c:pt idx="0">
                  <c:v>CORBA-NS</c:v>
                </c:pt>
                <c:pt idx="1">
                  <c:v>Siena</c:v>
                </c:pt>
                <c:pt idx="2">
                  <c:v>YANCEES</c:v>
                </c:pt>
                <c:pt idx="3">
                  <c:v>JavaSpaces</c:v>
                </c:pt>
              </c:strCache>
            </c:strRef>
          </c:cat>
          <c:val>
            <c:numRef>
              <c:f>Sheet1!$B$31:$E$31</c:f>
              <c:numCache>
                <c:formatCode>General</c:formatCode>
                <c:ptCount val="4"/>
                <c:pt idx="0">
                  <c:v>459</c:v>
                </c:pt>
                <c:pt idx="1">
                  <c:v>75</c:v>
                </c:pt>
                <c:pt idx="2">
                  <c:v>18</c:v>
                </c:pt>
                <c:pt idx="3">
                  <c:v>16</c:v>
                </c:pt>
              </c:numCache>
            </c:numRef>
          </c:val>
        </c:ser>
        <c:ser>
          <c:idx val="1"/>
          <c:order val="1"/>
          <c:tx>
            <c:strRef>
              <c:f>Sheet1!$A$32</c:f>
              <c:strCache>
                <c:ptCount val="1"/>
                <c:pt idx="0">
                  <c:v>createEvent()</c:v>
                </c:pt>
              </c:strCache>
            </c:strRef>
          </c:tx>
          <c:cat>
            <c:strRef>
              <c:f>Sheet1!$B$30:$E$30</c:f>
              <c:strCache>
                <c:ptCount val="4"/>
                <c:pt idx="0">
                  <c:v>CORBA-NS</c:v>
                </c:pt>
                <c:pt idx="1">
                  <c:v>Siena</c:v>
                </c:pt>
                <c:pt idx="2">
                  <c:v>YANCEES</c:v>
                </c:pt>
                <c:pt idx="3">
                  <c:v>JavaSpaces</c:v>
                </c:pt>
              </c:strCache>
            </c:strRef>
          </c:cat>
          <c:val>
            <c:numRef>
              <c:f>Sheet1!$B$32:$E$32</c:f>
              <c:numCache>
                <c:formatCode>General</c:formatCode>
                <c:ptCount val="4"/>
                <c:pt idx="0">
                  <c:v>21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</c:numCache>
            </c:numRef>
          </c:val>
        </c:ser>
        <c:ser>
          <c:idx val="2"/>
          <c:order val="2"/>
          <c:tx>
            <c:strRef>
              <c:f>Sheet1!$A$33</c:f>
              <c:strCache>
                <c:ptCount val="1"/>
                <c:pt idx="0">
                  <c:v>createSubscription()</c:v>
                </c:pt>
              </c:strCache>
            </c:strRef>
          </c:tx>
          <c:cat>
            <c:strRef>
              <c:f>Sheet1!$B$30:$E$30</c:f>
              <c:strCache>
                <c:ptCount val="4"/>
                <c:pt idx="0">
                  <c:v>CORBA-NS</c:v>
                </c:pt>
                <c:pt idx="1">
                  <c:v>Siena</c:v>
                </c:pt>
                <c:pt idx="2">
                  <c:v>YANCEES</c:v>
                </c:pt>
                <c:pt idx="3">
                  <c:v>JavaSpaces</c:v>
                </c:pt>
              </c:strCache>
            </c:strRef>
          </c:cat>
          <c:val>
            <c:numRef>
              <c:f>Sheet1!$B$33:$E$33</c:f>
              <c:numCache>
                <c:formatCode>General</c:formatCode>
                <c:ptCount val="4"/>
                <c:pt idx="0">
                  <c:v>175</c:v>
                </c:pt>
                <c:pt idx="1">
                  <c:v>84</c:v>
                </c:pt>
                <c:pt idx="2">
                  <c:v>116</c:v>
                </c:pt>
                <c:pt idx="3">
                  <c:v>84</c:v>
                </c:pt>
              </c:numCache>
            </c:numRef>
          </c:val>
        </c:ser>
        <c:ser>
          <c:idx val="3"/>
          <c:order val="3"/>
          <c:tx>
            <c:strRef>
              <c:f>Sheet1!$A$34</c:f>
              <c:strCache>
                <c:ptCount val="1"/>
                <c:pt idx="0">
                  <c:v>publish()</c:v>
                </c:pt>
              </c:strCache>
            </c:strRef>
          </c:tx>
          <c:cat>
            <c:strRef>
              <c:f>Sheet1!$B$30:$E$30</c:f>
              <c:strCache>
                <c:ptCount val="4"/>
                <c:pt idx="0">
                  <c:v>CORBA-NS</c:v>
                </c:pt>
                <c:pt idx="1">
                  <c:v>Siena</c:v>
                </c:pt>
                <c:pt idx="2">
                  <c:v>YANCEES</c:v>
                </c:pt>
                <c:pt idx="3">
                  <c:v>JavaSpaces</c:v>
                </c:pt>
              </c:strCache>
            </c:strRef>
          </c:cat>
          <c:val>
            <c:numRef>
              <c:f>Sheet1!$B$34:$E$34</c:f>
              <c:numCache>
                <c:formatCode>General</c:formatCode>
                <c:ptCount val="4"/>
                <c:pt idx="0">
                  <c:v>27</c:v>
                </c:pt>
                <c:pt idx="1">
                  <c:v>16</c:v>
                </c:pt>
                <c:pt idx="2">
                  <c:v>12</c:v>
                </c:pt>
                <c:pt idx="3">
                  <c:v>24</c:v>
                </c:pt>
              </c:numCache>
            </c:numRef>
          </c:val>
        </c:ser>
        <c:ser>
          <c:idx val="4"/>
          <c:order val="4"/>
          <c:tx>
            <c:strRef>
              <c:f>Sheet1!$A$35</c:f>
              <c:strCache>
                <c:ptCount val="1"/>
                <c:pt idx="0">
                  <c:v>subscribe()</c:v>
                </c:pt>
              </c:strCache>
            </c:strRef>
          </c:tx>
          <c:cat>
            <c:strRef>
              <c:f>Sheet1!$B$30:$E$30</c:f>
              <c:strCache>
                <c:ptCount val="4"/>
                <c:pt idx="0">
                  <c:v>CORBA-NS</c:v>
                </c:pt>
                <c:pt idx="1">
                  <c:v>Siena</c:v>
                </c:pt>
                <c:pt idx="2">
                  <c:v>YANCEES</c:v>
                </c:pt>
                <c:pt idx="3">
                  <c:v>JavaSpaces</c:v>
                </c:pt>
              </c:strCache>
            </c:strRef>
          </c:cat>
          <c:val>
            <c:numRef>
              <c:f>Sheet1!$B$35:$E$35</c:f>
              <c:numCache>
                <c:formatCode>General</c:formatCode>
                <c:ptCount val="4"/>
                <c:pt idx="0">
                  <c:v>160</c:v>
                </c:pt>
                <c:pt idx="1">
                  <c:v>22</c:v>
                </c:pt>
                <c:pt idx="2">
                  <c:v>39</c:v>
                </c:pt>
                <c:pt idx="3">
                  <c:v>85</c:v>
                </c:pt>
              </c:numCache>
            </c:numRef>
          </c:val>
        </c:ser>
        <c:gapWidth val="75"/>
        <c:overlap val="-25"/>
        <c:axId val="142446592"/>
        <c:axId val="142448128"/>
      </c:barChart>
      <c:catAx>
        <c:axId val="142446592"/>
        <c:scaling>
          <c:orientation val="minMax"/>
        </c:scaling>
        <c:axPos val="l"/>
        <c:majorTickMark val="none"/>
        <c:tickLblPos val="nextTo"/>
        <c:crossAx val="142448128"/>
        <c:crosses val="autoZero"/>
        <c:auto val="1"/>
        <c:lblAlgn val="ctr"/>
        <c:lblOffset val="100"/>
      </c:catAx>
      <c:valAx>
        <c:axId val="142448128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142446592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Comparative total task effort (LOC*CC)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Sheet1!$A$36</c:f>
              <c:strCache>
                <c:ptCount val="1"/>
                <c:pt idx="0">
                  <c:v>TOTAL</c:v>
                </c:pt>
              </c:strCache>
            </c:strRef>
          </c:tx>
          <c:dLbls>
            <c:showVal val="1"/>
          </c:dLbls>
          <c:cat>
            <c:strRef>
              <c:f>Sheet1!$B$30:$E$30</c:f>
              <c:strCache>
                <c:ptCount val="4"/>
                <c:pt idx="0">
                  <c:v>CORBA-NS</c:v>
                </c:pt>
                <c:pt idx="1">
                  <c:v>Siena</c:v>
                </c:pt>
                <c:pt idx="2">
                  <c:v>YANCEES</c:v>
                </c:pt>
                <c:pt idx="3">
                  <c:v>JavaSpaces</c:v>
                </c:pt>
              </c:strCache>
            </c:strRef>
          </c:cat>
          <c:val>
            <c:numRef>
              <c:f>Sheet1!$B$36:$E$36</c:f>
              <c:numCache>
                <c:formatCode>General</c:formatCode>
                <c:ptCount val="4"/>
                <c:pt idx="0">
                  <c:v>842</c:v>
                </c:pt>
                <c:pt idx="1">
                  <c:v>203</c:v>
                </c:pt>
                <c:pt idx="2">
                  <c:v>191</c:v>
                </c:pt>
                <c:pt idx="3">
                  <c:v>215</c:v>
                </c:pt>
              </c:numCache>
            </c:numRef>
          </c:val>
        </c:ser>
        <c:axId val="161284096"/>
        <c:axId val="161285632"/>
      </c:barChart>
      <c:catAx>
        <c:axId val="161284096"/>
        <c:scaling>
          <c:orientation val="minMax"/>
        </c:scaling>
        <c:axPos val="b"/>
        <c:majorTickMark val="none"/>
        <c:tickLblPos val="nextTo"/>
        <c:crossAx val="161285632"/>
        <c:crosses val="autoZero"/>
        <c:auto val="1"/>
        <c:lblAlgn val="ctr"/>
        <c:lblOffset val="100"/>
      </c:catAx>
      <c:valAx>
        <c:axId val="161285632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16128409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9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API Usability: EDEM Individual Tasks Development Effort (LOC*CC)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strRef>
              <c:f>Sheet1!$A$31</c:f>
              <c:strCache>
                <c:ptCount val="1"/>
                <c:pt idx="0">
                  <c:v>connectToServer()</c:v>
                </c:pt>
              </c:strCache>
            </c:strRef>
          </c:tx>
          <c:cat>
            <c:strRef>
              <c:f>Sheet1!$B$30:$E$30</c:f>
              <c:strCache>
                <c:ptCount val="4"/>
                <c:pt idx="0">
                  <c:v>CORBA-NS</c:v>
                </c:pt>
                <c:pt idx="1">
                  <c:v>Siena</c:v>
                </c:pt>
                <c:pt idx="2">
                  <c:v>YANCEES</c:v>
                </c:pt>
                <c:pt idx="3">
                  <c:v>JavaSpaces</c:v>
                </c:pt>
              </c:strCache>
            </c:strRef>
          </c:cat>
          <c:val>
            <c:numRef>
              <c:f>Sheet1!$B$31:$E$31</c:f>
              <c:numCache>
                <c:formatCode>General</c:formatCode>
                <c:ptCount val="4"/>
                <c:pt idx="0">
                  <c:v>459</c:v>
                </c:pt>
                <c:pt idx="1">
                  <c:v>75</c:v>
                </c:pt>
                <c:pt idx="2">
                  <c:v>18</c:v>
                </c:pt>
                <c:pt idx="3">
                  <c:v>16</c:v>
                </c:pt>
              </c:numCache>
            </c:numRef>
          </c:val>
        </c:ser>
        <c:ser>
          <c:idx val="1"/>
          <c:order val="1"/>
          <c:tx>
            <c:strRef>
              <c:f>Sheet1!$A$32</c:f>
              <c:strCache>
                <c:ptCount val="1"/>
                <c:pt idx="0">
                  <c:v>createEvent()</c:v>
                </c:pt>
              </c:strCache>
            </c:strRef>
          </c:tx>
          <c:cat>
            <c:strRef>
              <c:f>Sheet1!$B$30:$E$30</c:f>
              <c:strCache>
                <c:ptCount val="4"/>
                <c:pt idx="0">
                  <c:v>CORBA-NS</c:v>
                </c:pt>
                <c:pt idx="1">
                  <c:v>Siena</c:v>
                </c:pt>
                <c:pt idx="2">
                  <c:v>YANCEES</c:v>
                </c:pt>
                <c:pt idx="3">
                  <c:v>JavaSpaces</c:v>
                </c:pt>
              </c:strCache>
            </c:strRef>
          </c:cat>
          <c:val>
            <c:numRef>
              <c:f>Sheet1!$B$32:$E$32</c:f>
              <c:numCache>
                <c:formatCode>General</c:formatCode>
                <c:ptCount val="4"/>
                <c:pt idx="0">
                  <c:v>21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</c:numCache>
            </c:numRef>
          </c:val>
        </c:ser>
        <c:ser>
          <c:idx val="2"/>
          <c:order val="2"/>
          <c:tx>
            <c:strRef>
              <c:f>Sheet1!$A$33</c:f>
              <c:strCache>
                <c:ptCount val="1"/>
                <c:pt idx="0">
                  <c:v>createSubscription()</c:v>
                </c:pt>
              </c:strCache>
            </c:strRef>
          </c:tx>
          <c:cat>
            <c:strRef>
              <c:f>Sheet1!$B$30:$E$30</c:f>
              <c:strCache>
                <c:ptCount val="4"/>
                <c:pt idx="0">
                  <c:v>CORBA-NS</c:v>
                </c:pt>
                <c:pt idx="1">
                  <c:v>Siena</c:v>
                </c:pt>
                <c:pt idx="2">
                  <c:v>YANCEES</c:v>
                </c:pt>
                <c:pt idx="3">
                  <c:v>JavaSpaces</c:v>
                </c:pt>
              </c:strCache>
            </c:strRef>
          </c:cat>
          <c:val>
            <c:numRef>
              <c:f>Sheet1!$B$33:$E$33</c:f>
              <c:numCache>
                <c:formatCode>General</c:formatCode>
                <c:ptCount val="4"/>
                <c:pt idx="0">
                  <c:v>175</c:v>
                </c:pt>
                <c:pt idx="1">
                  <c:v>84</c:v>
                </c:pt>
                <c:pt idx="2">
                  <c:v>116</c:v>
                </c:pt>
                <c:pt idx="3">
                  <c:v>84</c:v>
                </c:pt>
              </c:numCache>
            </c:numRef>
          </c:val>
        </c:ser>
        <c:ser>
          <c:idx val="3"/>
          <c:order val="3"/>
          <c:tx>
            <c:strRef>
              <c:f>Sheet1!$A$34</c:f>
              <c:strCache>
                <c:ptCount val="1"/>
                <c:pt idx="0">
                  <c:v>publish()</c:v>
                </c:pt>
              </c:strCache>
            </c:strRef>
          </c:tx>
          <c:cat>
            <c:strRef>
              <c:f>Sheet1!$B$30:$E$30</c:f>
              <c:strCache>
                <c:ptCount val="4"/>
                <c:pt idx="0">
                  <c:v>CORBA-NS</c:v>
                </c:pt>
                <c:pt idx="1">
                  <c:v>Siena</c:v>
                </c:pt>
                <c:pt idx="2">
                  <c:v>YANCEES</c:v>
                </c:pt>
                <c:pt idx="3">
                  <c:v>JavaSpaces</c:v>
                </c:pt>
              </c:strCache>
            </c:strRef>
          </c:cat>
          <c:val>
            <c:numRef>
              <c:f>Sheet1!$B$34:$E$34</c:f>
              <c:numCache>
                <c:formatCode>General</c:formatCode>
                <c:ptCount val="4"/>
                <c:pt idx="0">
                  <c:v>27</c:v>
                </c:pt>
                <c:pt idx="1">
                  <c:v>16</c:v>
                </c:pt>
                <c:pt idx="2">
                  <c:v>12</c:v>
                </c:pt>
                <c:pt idx="3">
                  <c:v>24</c:v>
                </c:pt>
              </c:numCache>
            </c:numRef>
          </c:val>
        </c:ser>
        <c:ser>
          <c:idx val="4"/>
          <c:order val="4"/>
          <c:tx>
            <c:strRef>
              <c:f>Sheet1!$A$35</c:f>
              <c:strCache>
                <c:ptCount val="1"/>
                <c:pt idx="0">
                  <c:v>subscribe()</c:v>
                </c:pt>
              </c:strCache>
            </c:strRef>
          </c:tx>
          <c:cat>
            <c:strRef>
              <c:f>Sheet1!$B$30:$E$30</c:f>
              <c:strCache>
                <c:ptCount val="4"/>
                <c:pt idx="0">
                  <c:v>CORBA-NS</c:v>
                </c:pt>
                <c:pt idx="1">
                  <c:v>Siena</c:v>
                </c:pt>
                <c:pt idx="2">
                  <c:v>YANCEES</c:v>
                </c:pt>
                <c:pt idx="3">
                  <c:v>JavaSpaces</c:v>
                </c:pt>
              </c:strCache>
            </c:strRef>
          </c:cat>
          <c:val>
            <c:numRef>
              <c:f>Sheet1!$B$35:$E$35</c:f>
              <c:numCache>
                <c:formatCode>General</c:formatCode>
                <c:ptCount val="4"/>
                <c:pt idx="0">
                  <c:v>160</c:v>
                </c:pt>
                <c:pt idx="1">
                  <c:v>22</c:v>
                </c:pt>
                <c:pt idx="2">
                  <c:v>39</c:v>
                </c:pt>
                <c:pt idx="3">
                  <c:v>85</c:v>
                </c:pt>
              </c:numCache>
            </c:numRef>
          </c:val>
        </c:ser>
        <c:gapWidth val="95"/>
        <c:overlap val="100"/>
        <c:axId val="162201984"/>
        <c:axId val="162203520"/>
      </c:barChart>
      <c:catAx>
        <c:axId val="162201984"/>
        <c:scaling>
          <c:orientation val="minMax"/>
        </c:scaling>
        <c:axPos val="l"/>
        <c:majorTickMark val="none"/>
        <c:tickLblPos val="nextTo"/>
        <c:crossAx val="162203520"/>
        <c:crosses val="autoZero"/>
        <c:auto val="1"/>
        <c:lblAlgn val="ctr"/>
        <c:lblOffset val="100"/>
      </c:catAx>
      <c:valAx>
        <c:axId val="162203520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16220198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9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API Usability: CASSIUS</a:t>
            </a:r>
            <a:r>
              <a:rPr lang="en-US" sz="1200" baseline="0"/>
              <a:t> </a:t>
            </a:r>
            <a:r>
              <a:rPr lang="en-US" sz="1200"/>
              <a:t>Individual Tasks Development Effort (LOC*CC)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strRef>
              <c:f>Sheet1!$A$85</c:f>
              <c:strCache>
                <c:ptCount val="1"/>
                <c:pt idx="0">
                  <c:v>connectToServer()</c:v>
                </c:pt>
              </c:strCache>
            </c:strRef>
          </c:tx>
          <c:cat>
            <c:strRef>
              <c:f>Sheet1!$B$84:$E$84</c:f>
              <c:strCache>
                <c:ptCount val="4"/>
                <c:pt idx="0">
                  <c:v>CORBA-NS</c:v>
                </c:pt>
                <c:pt idx="1">
                  <c:v>Siena</c:v>
                </c:pt>
                <c:pt idx="2">
                  <c:v>YANCEES</c:v>
                </c:pt>
                <c:pt idx="3">
                  <c:v>JavaSpaces</c:v>
                </c:pt>
              </c:strCache>
            </c:strRef>
          </c:cat>
          <c:val>
            <c:numRef>
              <c:f>Sheet1!$B$85:$E$85</c:f>
              <c:numCache>
                <c:formatCode>0</c:formatCode>
                <c:ptCount val="4"/>
                <c:pt idx="0">
                  <c:v>459</c:v>
                </c:pt>
                <c:pt idx="1">
                  <c:v>75</c:v>
                </c:pt>
                <c:pt idx="2">
                  <c:v>18</c:v>
                </c:pt>
                <c:pt idx="3">
                  <c:v>16</c:v>
                </c:pt>
              </c:numCache>
            </c:numRef>
          </c:val>
        </c:ser>
        <c:ser>
          <c:idx val="1"/>
          <c:order val="1"/>
          <c:tx>
            <c:strRef>
              <c:f>Sheet1!$A$86</c:f>
              <c:strCache>
                <c:ptCount val="1"/>
                <c:pt idx="0">
                  <c:v>createEvent()</c:v>
                </c:pt>
              </c:strCache>
            </c:strRef>
          </c:tx>
          <c:cat>
            <c:strRef>
              <c:f>Sheet1!$B$84:$E$84</c:f>
              <c:strCache>
                <c:ptCount val="4"/>
                <c:pt idx="0">
                  <c:v>CORBA-NS</c:v>
                </c:pt>
                <c:pt idx="1">
                  <c:v>Siena</c:v>
                </c:pt>
                <c:pt idx="2">
                  <c:v>YANCEES</c:v>
                </c:pt>
                <c:pt idx="3">
                  <c:v>JavaSpaces</c:v>
                </c:pt>
              </c:strCache>
            </c:strRef>
          </c:cat>
          <c:val>
            <c:numRef>
              <c:f>Sheet1!$B$86:$E$86</c:f>
              <c:numCache>
                <c:formatCode>0</c:formatCode>
                <c:ptCount val="4"/>
                <c:pt idx="0">
                  <c:v>33</c:v>
                </c:pt>
                <c:pt idx="1">
                  <c:v>14</c:v>
                </c:pt>
                <c:pt idx="2">
                  <c:v>38</c:v>
                </c:pt>
                <c:pt idx="3">
                  <c:v>16</c:v>
                </c:pt>
              </c:numCache>
            </c:numRef>
          </c:val>
        </c:ser>
        <c:ser>
          <c:idx val="2"/>
          <c:order val="2"/>
          <c:tx>
            <c:strRef>
              <c:f>Sheet1!$A$87</c:f>
              <c:strCache>
                <c:ptCount val="1"/>
                <c:pt idx="0">
                  <c:v>createSubscription()</c:v>
                </c:pt>
              </c:strCache>
            </c:strRef>
          </c:tx>
          <c:cat>
            <c:strRef>
              <c:f>Sheet1!$B$84:$E$84</c:f>
              <c:strCache>
                <c:ptCount val="4"/>
                <c:pt idx="0">
                  <c:v>CORBA-NS</c:v>
                </c:pt>
                <c:pt idx="1">
                  <c:v>Siena</c:v>
                </c:pt>
                <c:pt idx="2">
                  <c:v>YANCEES</c:v>
                </c:pt>
                <c:pt idx="3">
                  <c:v>JavaSpaces</c:v>
                </c:pt>
              </c:strCache>
            </c:strRef>
          </c:cat>
          <c:val>
            <c:numRef>
              <c:f>Sheet1!$B$87:$E$87</c:f>
              <c:numCache>
                <c:formatCode>0</c:formatCode>
                <c:ptCount val="4"/>
                <c:pt idx="0">
                  <c:v>1003.0000000000001</c:v>
                </c:pt>
                <c:pt idx="1">
                  <c:v>788</c:v>
                </c:pt>
                <c:pt idx="2">
                  <c:v>0</c:v>
                </c:pt>
                <c:pt idx="3">
                  <c:v>1061.3999999999999</c:v>
                </c:pt>
              </c:numCache>
            </c:numRef>
          </c:val>
        </c:ser>
        <c:ser>
          <c:idx val="3"/>
          <c:order val="3"/>
          <c:tx>
            <c:strRef>
              <c:f>Sheet1!$A$88</c:f>
              <c:strCache>
                <c:ptCount val="1"/>
                <c:pt idx="0">
                  <c:v>publish()</c:v>
                </c:pt>
              </c:strCache>
            </c:strRef>
          </c:tx>
          <c:cat>
            <c:strRef>
              <c:f>Sheet1!$B$84:$E$84</c:f>
              <c:strCache>
                <c:ptCount val="4"/>
                <c:pt idx="0">
                  <c:v>CORBA-NS</c:v>
                </c:pt>
                <c:pt idx="1">
                  <c:v>Siena</c:v>
                </c:pt>
                <c:pt idx="2">
                  <c:v>YANCEES</c:v>
                </c:pt>
                <c:pt idx="3">
                  <c:v>JavaSpaces</c:v>
                </c:pt>
              </c:strCache>
            </c:strRef>
          </c:cat>
          <c:val>
            <c:numRef>
              <c:f>Sheet1!$B$88:$E$88</c:f>
              <c:numCache>
                <c:formatCode>0</c:formatCode>
                <c:ptCount val="4"/>
                <c:pt idx="0">
                  <c:v>39</c:v>
                </c:pt>
                <c:pt idx="1">
                  <c:v>56</c:v>
                </c:pt>
                <c:pt idx="2">
                  <c:v>12</c:v>
                </c:pt>
                <c:pt idx="3">
                  <c:v>10</c:v>
                </c:pt>
              </c:numCache>
            </c:numRef>
          </c:val>
        </c:ser>
        <c:ser>
          <c:idx val="4"/>
          <c:order val="4"/>
          <c:tx>
            <c:strRef>
              <c:f>Sheet1!$A$89</c:f>
              <c:strCache>
                <c:ptCount val="1"/>
                <c:pt idx="0">
                  <c:v>subscribe()</c:v>
                </c:pt>
              </c:strCache>
            </c:strRef>
          </c:tx>
          <c:cat>
            <c:strRef>
              <c:f>Sheet1!$B$84:$E$84</c:f>
              <c:strCache>
                <c:ptCount val="4"/>
                <c:pt idx="0">
                  <c:v>CORBA-NS</c:v>
                </c:pt>
                <c:pt idx="1">
                  <c:v>Siena</c:v>
                </c:pt>
                <c:pt idx="2">
                  <c:v>YANCEES</c:v>
                </c:pt>
                <c:pt idx="3">
                  <c:v>JavaSpaces</c:v>
                </c:pt>
              </c:strCache>
            </c:strRef>
          </c:cat>
          <c:val>
            <c:numRef>
              <c:f>Sheet1!$B$89:$E$89</c:f>
              <c:numCache>
                <c:formatCode>0</c:formatCode>
                <c:ptCount val="4"/>
                <c:pt idx="0">
                  <c:v>913</c:v>
                </c:pt>
                <c:pt idx="1">
                  <c:v>80</c:v>
                </c:pt>
                <c:pt idx="2">
                  <c:v>12</c:v>
                </c:pt>
                <c:pt idx="3">
                  <c:v>44</c:v>
                </c:pt>
              </c:numCache>
            </c:numRef>
          </c:val>
        </c:ser>
        <c:gapWidth val="95"/>
        <c:overlap val="100"/>
        <c:axId val="164353920"/>
        <c:axId val="164355456"/>
      </c:barChart>
      <c:catAx>
        <c:axId val="164353920"/>
        <c:scaling>
          <c:orientation val="minMax"/>
        </c:scaling>
        <c:axPos val="l"/>
        <c:majorTickMark val="none"/>
        <c:tickLblPos val="nextTo"/>
        <c:crossAx val="164355456"/>
        <c:crosses val="autoZero"/>
        <c:auto val="1"/>
        <c:lblAlgn val="ctr"/>
        <c:lblOffset val="100"/>
      </c:catAx>
      <c:valAx>
        <c:axId val="164355456"/>
        <c:scaling>
          <c:orientation val="minMax"/>
        </c:scaling>
        <c:axPos val="b"/>
        <c:majorGridlines/>
        <c:numFmt formatCode="0" sourceLinked="1"/>
        <c:majorTickMark val="none"/>
        <c:tickLblPos val="nextTo"/>
        <c:crossAx val="164353920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379095</xdr:colOff>
      <xdr:row>37</xdr:row>
      <xdr:rowOff>163830</xdr:rowOff>
    </xdr:from>
    <xdr:to>
      <xdr:col>6</xdr:col>
      <xdr:colOff>360045</xdr:colOff>
      <xdr:row>53</xdr:row>
      <xdr:rowOff>81915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78105</xdr:colOff>
      <xdr:row>37</xdr:row>
      <xdr:rowOff>169545</xdr:rowOff>
    </xdr:from>
    <xdr:to>
      <xdr:col>14</xdr:col>
      <xdr:colOff>558165</xdr:colOff>
      <xdr:row>53</xdr:row>
      <xdr:rowOff>64770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8</xdr:row>
      <xdr:rowOff>5716</xdr:rowOff>
    </xdr:from>
    <xdr:to>
      <xdr:col>15</xdr:col>
      <xdr:colOff>276226</xdr:colOff>
      <xdr:row>26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0</xdr:colOff>
      <xdr:row>62</xdr:row>
      <xdr:rowOff>5716</xdr:rowOff>
    </xdr:from>
    <xdr:to>
      <xdr:col>15</xdr:col>
      <xdr:colOff>276226</xdr:colOff>
      <xdr:row>80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0"/>
  <sheetViews>
    <sheetView tabSelected="1" zoomScale="80" zoomScaleNormal="80" workbookViewId="0">
      <selection activeCell="D58" sqref="D58"/>
    </sheetView>
  </sheetViews>
  <sheetFormatPr defaultRowHeight="14.4"/>
  <cols>
    <col min="1" max="1" width="17.5546875" customWidth="1"/>
    <col min="2" max="2" width="17.77734375" customWidth="1"/>
    <col min="3" max="3" width="12.44140625" customWidth="1"/>
    <col min="4" max="4" width="17.77734375" customWidth="1"/>
    <col min="5" max="5" width="12.6640625" customWidth="1"/>
    <col min="6" max="6" width="10.33203125" customWidth="1"/>
  </cols>
  <sheetData>
    <row r="1" spans="1:6" ht="28.8">
      <c r="A1" s="6" t="s">
        <v>16</v>
      </c>
    </row>
    <row r="2" spans="1:6" ht="23.4">
      <c r="A2" s="5" t="s">
        <v>12</v>
      </c>
    </row>
    <row r="3" spans="1:6" ht="15.6">
      <c r="A3" s="1"/>
    </row>
    <row r="4" spans="1:6" ht="21">
      <c r="A4" s="2" t="s">
        <v>17</v>
      </c>
    </row>
    <row r="6" spans="1:6">
      <c r="A6" s="3" t="s">
        <v>8</v>
      </c>
      <c r="B6" s="3" t="s">
        <v>0</v>
      </c>
      <c r="C6" s="3" t="s">
        <v>1</v>
      </c>
      <c r="D6" s="3" t="s">
        <v>6</v>
      </c>
      <c r="E6" s="3" t="s">
        <v>14</v>
      </c>
      <c r="F6" s="3"/>
    </row>
    <row r="7" spans="1:6">
      <c r="A7" s="4" t="s">
        <v>9</v>
      </c>
      <c r="B7" t="s">
        <v>5</v>
      </c>
      <c r="C7">
        <f>5+36+34</f>
        <v>75</v>
      </c>
      <c r="D7">
        <f>(5*1+6*36+7*34)/(5+36+34)</f>
        <v>6.12</v>
      </c>
      <c r="E7">
        <f>D7*C7</f>
        <v>459</v>
      </c>
    </row>
    <row r="8" spans="1:6">
      <c r="A8" s="4" t="s">
        <v>9</v>
      </c>
      <c r="B8" t="s">
        <v>2</v>
      </c>
      <c r="C8">
        <v>21</v>
      </c>
      <c r="D8">
        <v>1</v>
      </c>
      <c r="E8">
        <f t="shared" ref="E8:E26" si="0">D8*C8</f>
        <v>21</v>
      </c>
    </row>
    <row r="9" spans="1:6">
      <c r="A9" s="4" t="s">
        <v>9</v>
      </c>
      <c r="B9" t="s">
        <v>7</v>
      </c>
      <c r="C9">
        <v>25</v>
      </c>
      <c r="D9">
        <v>7</v>
      </c>
      <c r="E9">
        <f t="shared" si="0"/>
        <v>175</v>
      </c>
    </row>
    <row r="10" spans="1:6">
      <c r="A10" s="4" t="s">
        <v>9</v>
      </c>
      <c r="B10" t="s">
        <v>3</v>
      </c>
      <c r="C10">
        <v>9</v>
      </c>
      <c r="D10">
        <v>3</v>
      </c>
      <c r="E10">
        <f t="shared" si="0"/>
        <v>27</v>
      </c>
    </row>
    <row r="11" spans="1:6">
      <c r="A11" s="4" t="s">
        <v>9</v>
      </c>
      <c r="B11" t="s">
        <v>4</v>
      </c>
      <c r="C11">
        <v>80</v>
      </c>
      <c r="D11">
        <v>2</v>
      </c>
      <c r="E11">
        <f t="shared" si="0"/>
        <v>160</v>
      </c>
    </row>
    <row r="12" spans="1:6">
      <c r="A12" s="4" t="s">
        <v>10</v>
      </c>
      <c r="B12" t="s">
        <v>5</v>
      </c>
      <c r="C12">
        <v>15</v>
      </c>
      <c r="D12">
        <v>5</v>
      </c>
      <c r="E12">
        <f t="shared" si="0"/>
        <v>75</v>
      </c>
    </row>
    <row r="13" spans="1:6">
      <c r="A13" s="4" t="s">
        <v>10</v>
      </c>
      <c r="B13" t="s">
        <v>2</v>
      </c>
      <c r="C13">
        <v>6</v>
      </c>
      <c r="D13">
        <v>1</v>
      </c>
      <c r="E13">
        <f t="shared" si="0"/>
        <v>6</v>
      </c>
    </row>
    <row r="14" spans="1:6">
      <c r="A14" s="4" t="s">
        <v>10</v>
      </c>
      <c r="B14" t="s">
        <v>7</v>
      </c>
      <c r="C14">
        <v>21</v>
      </c>
      <c r="D14">
        <v>4</v>
      </c>
      <c r="E14">
        <f t="shared" si="0"/>
        <v>84</v>
      </c>
    </row>
    <row r="15" spans="1:6">
      <c r="A15" s="4" t="s">
        <v>10</v>
      </c>
      <c r="B15" t="s">
        <v>3</v>
      </c>
      <c r="C15">
        <v>8</v>
      </c>
      <c r="D15">
        <v>2</v>
      </c>
      <c r="E15">
        <f t="shared" si="0"/>
        <v>16</v>
      </c>
    </row>
    <row r="16" spans="1:6">
      <c r="A16" s="4" t="s">
        <v>10</v>
      </c>
      <c r="B16" t="s">
        <v>4</v>
      </c>
      <c r="C16">
        <v>11</v>
      </c>
      <c r="D16">
        <v>2</v>
      </c>
      <c r="E16">
        <f t="shared" si="0"/>
        <v>22</v>
      </c>
    </row>
    <row r="17" spans="1:5">
      <c r="A17" s="4" t="s">
        <v>11</v>
      </c>
      <c r="B17" t="s">
        <v>5</v>
      </c>
      <c r="C17">
        <v>8</v>
      </c>
      <c r="D17">
        <v>2</v>
      </c>
      <c r="E17">
        <f t="shared" si="0"/>
        <v>16</v>
      </c>
    </row>
    <row r="18" spans="1:5">
      <c r="A18" s="4" t="s">
        <v>11</v>
      </c>
      <c r="B18" t="s">
        <v>2</v>
      </c>
      <c r="C18">
        <v>6</v>
      </c>
      <c r="D18">
        <v>1</v>
      </c>
      <c r="E18">
        <f t="shared" si="0"/>
        <v>6</v>
      </c>
    </row>
    <row r="19" spans="1:5">
      <c r="A19" s="4" t="s">
        <v>11</v>
      </c>
      <c r="B19" t="s">
        <v>7</v>
      </c>
      <c r="C19">
        <v>21</v>
      </c>
      <c r="D19">
        <v>4</v>
      </c>
      <c r="E19">
        <f t="shared" si="0"/>
        <v>84</v>
      </c>
    </row>
    <row r="20" spans="1:5">
      <c r="A20" s="4" t="s">
        <v>11</v>
      </c>
      <c r="B20" t="s">
        <v>3</v>
      </c>
      <c r="C20">
        <v>8</v>
      </c>
      <c r="D20">
        <v>3</v>
      </c>
      <c r="E20">
        <f t="shared" si="0"/>
        <v>24</v>
      </c>
    </row>
    <row r="21" spans="1:5">
      <c r="A21" s="4" t="s">
        <v>11</v>
      </c>
      <c r="B21" t="s">
        <v>4</v>
      </c>
      <c r="C21">
        <v>17</v>
      </c>
      <c r="D21">
        <v>5</v>
      </c>
      <c r="E21">
        <f t="shared" si="0"/>
        <v>85</v>
      </c>
    </row>
    <row r="22" spans="1:5">
      <c r="A22" s="4" t="s">
        <v>13</v>
      </c>
      <c r="B22" t="s">
        <v>5</v>
      </c>
      <c r="C22">
        <v>9</v>
      </c>
      <c r="D22">
        <v>2</v>
      </c>
      <c r="E22">
        <f t="shared" si="0"/>
        <v>18</v>
      </c>
    </row>
    <row r="23" spans="1:5">
      <c r="A23" s="4" t="s">
        <v>13</v>
      </c>
      <c r="B23" t="s">
        <v>2</v>
      </c>
      <c r="C23">
        <v>6</v>
      </c>
      <c r="D23">
        <v>1</v>
      </c>
      <c r="E23">
        <f t="shared" si="0"/>
        <v>6</v>
      </c>
    </row>
    <row r="24" spans="1:5">
      <c r="A24" s="4" t="s">
        <v>13</v>
      </c>
      <c r="B24" t="s">
        <v>7</v>
      </c>
      <c r="C24">
        <v>29</v>
      </c>
      <c r="D24">
        <v>4</v>
      </c>
      <c r="E24">
        <f t="shared" si="0"/>
        <v>116</v>
      </c>
    </row>
    <row r="25" spans="1:5">
      <c r="A25" s="4" t="s">
        <v>13</v>
      </c>
      <c r="B25" t="s">
        <v>3</v>
      </c>
      <c r="C25">
        <v>6</v>
      </c>
      <c r="D25">
        <v>2</v>
      </c>
      <c r="E25">
        <f t="shared" si="0"/>
        <v>12</v>
      </c>
    </row>
    <row r="26" spans="1:5">
      <c r="A26" s="4" t="s">
        <v>13</v>
      </c>
      <c r="B26" t="s">
        <v>4</v>
      </c>
      <c r="C26">
        <v>13</v>
      </c>
      <c r="D26">
        <v>3</v>
      </c>
      <c r="E26">
        <f t="shared" si="0"/>
        <v>39</v>
      </c>
    </row>
    <row r="28" spans="1:5">
      <c r="A28" s="3" t="s">
        <v>19</v>
      </c>
    </row>
    <row r="30" spans="1:5">
      <c r="B30" s="3" t="s">
        <v>9</v>
      </c>
      <c r="C30" s="3" t="s">
        <v>10</v>
      </c>
      <c r="D30" s="3" t="s">
        <v>13</v>
      </c>
      <c r="E30" s="3" t="s">
        <v>11</v>
      </c>
    </row>
    <row r="31" spans="1:5">
      <c r="A31" s="3" t="s">
        <v>5</v>
      </c>
      <c r="B31">
        <f>E7</f>
        <v>459</v>
      </c>
      <c r="C31">
        <f>E12</f>
        <v>75</v>
      </c>
      <c r="D31">
        <f>E22</f>
        <v>18</v>
      </c>
      <c r="E31">
        <f>E17</f>
        <v>16</v>
      </c>
    </row>
    <row r="32" spans="1:5">
      <c r="A32" s="3" t="s">
        <v>2</v>
      </c>
      <c r="B32">
        <f>E8</f>
        <v>21</v>
      </c>
      <c r="C32">
        <f>E13</f>
        <v>6</v>
      </c>
      <c r="D32">
        <f>E23</f>
        <v>6</v>
      </c>
      <c r="E32">
        <f>E18</f>
        <v>6</v>
      </c>
    </row>
    <row r="33" spans="1:5">
      <c r="A33" s="3" t="s">
        <v>7</v>
      </c>
      <c r="B33">
        <f>E9</f>
        <v>175</v>
      </c>
      <c r="C33">
        <f>E14</f>
        <v>84</v>
      </c>
      <c r="D33">
        <f>E24</f>
        <v>116</v>
      </c>
      <c r="E33">
        <f>E19</f>
        <v>84</v>
      </c>
    </row>
    <row r="34" spans="1:5">
      <c r="A34" s="3" t="s">
        <v>3</v>
      </c>
      <c r="B34">
        <f>E10</f>
        <v>27</v>
      </c>
      <c r="C34">
        <f>E15</f>
        <v>16</v>
      </c>
      <c r="D34">
        <f>E25</f>
        <v>12</v>
      </c>
      <c r="E34">
        <f>E20</f>
        <v>24</v>
      </c>
    </row>
    <row r="35" spans="1:5">
      <c r="A35" s="3" t="s">
        <v>4</v>
      </c>
      <c r="B35">
        <f>E11</f>
        <v>160</v>
      </c>
      <c r="C35">
        <f>E16</f>
        <v>22</v>
      </c>
      <c r="D35">
        <f>E26</f>
        <v>39</v>
      </c>
      <c r="E35">
        <f>E21</f>
        <v>85</v>
      </c>
    </row>
    <row r="36" spans="1:5">
      <c r="A36" s="3" t="s">
        <v>15</v>
      </c>
      <c r="B36">
        <f>SUM(B31:B35)</f>
        <v>842</v>
      </c>
      <c r="C36">
        <f>SUM(C31:C35)</f>
        <v>203</v>
      </c>
      <c r="D36">
        <f>SUM(D31:D35)</f>
        <v>191</v>
      </c>
      <c r="E36">
        <f>SUM(E31:E35)</f>
        <v>215</v>
      </c>
    </row>
    <row r="58" spans="1:6" ht="21">
      <c r="A58" s="2" t="s">
        <v>18</v>
      </c>
    </row>
    <row r="60" spans="1:6">
      <c r="A60" s="3" t="s">
        <v>8</v>
      </c>
      <c r="B60" s="3" t="s">
        <v>0</v>
      </c>
      <c r="C60" s="3" t="s">
        <v>1</v>
      </c>
      <c r="D60" s="3" t="s">
        <v>6</v>
      </c>
      <c r="E60" s="3" t="s">
        <v>14</v>
      </c>
      <c r="F60" s="3"/>
    </row>
    <row r="61" spans="1:6">
      <c r="A61" s="4" t="s">
        <v>9</v>
      </c>
      <c r="B61" t="s">
        <v>5</v>
      </c>
      <c r="C61">
        <f>5+36+34</f>
        <v>75</v>
      </c>
      <c r="D61">
        <f>(5*1+6*36+7*34)/(5+36+34)</f>
        <v>6.12</v>
      </c>
      <c r="E61">
        <f>D61*C61</f>
        <v>459</v>
      </c>
    </row>
    <row r="62" spans="1:6">
      <c r="A62" s="4" t="s">
        <v>9</v>
      </c>
      <c r="B62" t="s">
        <v>2</v>
      </c>
      <c r="C62">
        <v>33</v>
      </c>
      <c r="D62">
        <v>1</v>
      </c>
      <c r="E62">
        <f t="shared" ref="E62:E80" si="1">D62*C62</f>
        <v>33</v>
      </c>
    </row>
    <row r="63" spans="1:6">
      <c r="A63" s="4" t="s">
        <v>9</v>
      </c>
      <c r="B63" t="s">
        <v>7</v>
      </c>
      <c r="C63">
        <v>170</v>
      </c>
      <c r="D63">
        <v>5.9</v>
      </c>
      <c r="E63">
        <f t="shared" si="1"/>
        <v>1003.0000000000001</v>
      </c>
    </row>
    <row r="64" spans="1:6">
      <c r="A64" s="4" t="s">
        <v>9</v>
      </c>
      <c r="B64" t="s">
        <v>3</v>
      </c>
      <c r="C64">
        <v>13</v>
      </c>
      <c r="D64">
        <v>3</v>
      </c>
      <c r="E64">
        <f t="shared" si="1"/>
        <v>39</v>
      </c>
    </row>
    <row r="65" spans="1:5">
      <c r="A65" s="4" t="s">
        <v>9</v>
      </c>
      <c r="B65" t="s">
        <v>4</v>
      </c>
      <c r="C65">
        <v>83</v>
      </c>
      <c r="D65">
        <v>11</v>
      </c>
      <c r="E65">
        <f t="shared" si="1"/>
        <v>913</v>
      </c>
    </row>
    <row r="66" spans="1:5">
      <c r="A66" s="4" t="s">
        <v>10</v>
      </c>
      <c r="B66" t="s">
        <v>5</v>
      </c>
      <c r="C66">
        <v>15</v>
      </c>
      <c r="D66">
        <v>5</v>
      </c>
      <c r="E66">
        <f t="shared" si="1"/>
        <v>75</v>
      </c>
    </row>
    <row r="67" spans="1:5">
      <c r="A67" s="4" t="s">
        <v>10</v>
      </c>
      <c r="B67" t="s">
        <v>2</v>
      </c>
      <c r="C67">
        <v>14</v>
      </c>
      <c r="D67">
        <v>1</v>
      </c>
      <c r="E67">
        <f t="shared" si="1"/>
        <v>14</v>
      </c>
    </row>
    <row r="68" spans="1:5">
      <c r="A68" s="4" t="s">
        <v>10</v>
      </c>
      <c r="B68" t="s">
        <v>7</v>
      </c>
      <c r="C68">
        <v>197</v>
      </c>
      <c r="D68">
        <v>4</v>
      </c>
      <c r="E68">
        <f t="shared" si="1"/>
        <v>788</v>
      </c>
    </row>
    <row r="69" spans="1:5">
      <c r="A69" s="4" t="s">
        <v>10</v>
      </c>
      <c r="B69" t="s">
        <v>3</v>
      </c>
      <c r="C69">
        <v>14</v>
      </c>
      <c r="D69">
        <v>4</v>
      </c>
      <c r="E69">
        <f t="shared" si="1"/>
        <v>56</v>
      </c>
    </row>
    <row r="70" spans="1:5">
      <c r="A70" s="4" t="s">
        <v>10</v>
      </c>
      <c r="B70" t="s">
        <v>4</v>
      </c>
      <c r="C70">
        <v>16</v>
      </c>
      <c r="D70">
        <v>5</v>
      </c>
      <c r="E70">
        <f t="shared" si="1"/>
        <v>80</v>
      </c>
    </row>
    <row r="71" spans="1:5">
      <c r="A71" s="4" t="s">
        <v>11</v>
      </c>
      <c r="B71" t="s">
        <v>5</v>
      </c>
      <c r="C71">
        <v>8</v>
      </c>
      <c r="D71">
        <v>2</v>
      </c>
      <c r="E71">
        <f t="shared" si="1"/>
        <v>16</v>
      </c>
    </row>
    <row r="72" spans="1:5">
      <c r="A72" s="4" t="s">
        <v>11</v>
      </c>
      <c r="B72" t="s">
        <v>2</v>
      </c>
      <c r="C72">
        <v>16</v>
      </c>
      <c r="D72">
        <v>1</v>
      </c>
      <c r="E72">
        <f t="shared" si="1"/>
        <v>16</v>
      </c>
    </row>
    <row r="73" spans="1:5">
      <c r="A73" s="4" t="s">
        <v>11</v>
      </c>
      <c r="B73" t="s">
        <v>7</v>
      </c>
      <c r="C73">
        <v>183</v>
      </c>
      <c r="D73">
        <v>5.8</v>
      </c>
      <c r="E73">
        <f t="shared" si="1"/>
        <v>1061.3999999999999</v>
      </c>
    </row>
    <row r="74" spans="1:5">
      <c r="A74" s="4" t="s">
        <v>11</v>
      </c>
      <c r="B74" t="s">
        <v>3</v>
      </c>
      <c r="C74">
        <v>5</v>
      </c>
      <c r="D74">
        <v>2</v>
      </c>
      <c r="E74">
        <f t="shared" si="1"/>
        <v>10</v>
      </c>
    </row>
    <row r="75" spans="1:5">
      <c r="A75" s="4" t="s">
        <v>11</v>
      </c>
      <c r="B75" t="s">
        <v>4</v>
      </c>
      <c r="C75">
        <v>11</v>
      </c>
      <c r="D75">
        <v>4</v>
      </c>
      <c r="E75">
        <f t="shared" si="1"/>
        <v>44</v>
      </c>
    </row>
    <row r="76" spans="1:5">
      <c r="A76" s="4" t="s">
        <v>13</v>
      </c>
      <c r="B76" t="s">
        <v>5</v>
      </c>
      <c r="C76">
        <v>9</v>
      </c>
      <c r="D76">
        <v>2</v>
      </c>
      <c r="E76">
        <f t="shared" si="1"/>
        <v>18</v>
      </c>
    </row>
    <row r="77" spans="1:5" ht="14.4" customHeight="1">
      <c r="A77" s="4" t="s">
        <v>13</v>
      </c>
      <c r="B77" t="s">
        <v>2</v>
      </c>
      <c r="C77">
        <v>19</v>
      </c>
      <c r="D77">
        <v>2</v>
      </c>
      <c r="E77">
        <f t="shared" si="1"/>
        <v>38</v>
      </c>
    </row>
    <row r="78" spans="1:5" ht="14.4" customHeight="1">
      <c r="A78" s="4" t="s">
        <v>13</v>
      </c>
      <c r="B78" t="s">
        <v>7</v>
      </c>
      <c r="C78">
        <v>0</v>
      </c>
      <c r="D78">
        <v>0</v>
      </c>
      <c r="E78">
        <f t="shared" si="1"/>
        <v>0</v>
      </c>
    </row>
    <row r="79" spans="1:5" ht="15" customHeight="1">
      <c r="A79" s="4" t="s">
        <v>13</v>
      </c>
      <c r="B79" t="s">
        <v>3</v>
      </c>
      <c r="C79">
        <v>6</v>
      </c>
      <c r="D79">
        <v>2</v>
      </c>
      <c r="E79">
        <f t="shared" si="1"/>
        <v>12</v>
      </c>
    </row>
    <row r="80" spans="1:5" ht="13.8" customHeight="1">
      <c r="A80" s="4" t="s">
        <v>13</v>
      </c>
      <c r="B80" t="s">
        <v>4</v>
      </c>
      <c r="C80">
        <v>6</v>
      </c>
      <c r="D80">
        <v>2</v>
      </c>
      <c r="E80">
        <f t="shared" si="1"/>
        <v>12</v>
      </c>
    </row>
    <row r="81" spans="1:5" ht="14.4" customHeight="1"/>
    <row r="82" spans="1:5" ht="14.4" customHeight="1">
      <c r="A82" s="3" t="s">
        <v>20</v>
      </c>
    </row>
    <row r="84" spans="1:5">
      <c r="B84" s="3" t="s">
        <v>9</v>
      </c>
      <c r="C84" s="3" t="s">
        <v>10</v>
      </c>
      <c r="D84" s="3" t="s">
        <v>13</v>
      </c>
      <c r="E84" s="3" t="s">
        <v>11</v>
      </c>
    </row>
    <row r="85" spans="1:5">
      <c r="A85" s="3" t="s">
        <v>5</v>
      </c>
      <c r="B85" s="7">
        <f>E61</f>
        <v>459</v>
      </c>
      <c r="C85" s="7">
        <f>E66</f>
        <v>75</v>
      </c>
      <c r="D85" s="7">
        <f>E76</f>
        <v>18</v>
      </c>
      <c r="E85" s="7">
        <f>E71</f>
        <v>16</v>
      </c>
    </row>
    <row r="86" spans="1:5">
      <c r="A86" s="3" t="s">
        <v>2</v>
      </c>
      <c r="B86" s="7">
        <f>E62</f>
        <v>33</v>
      </c>
      <c r="C86" s="7">
        <f>E67</f>
        <v>14</v>
      </c>
      <c r="D86" s="7">
        <f>E77</f>
        <v>38</v>
      </c>
      <c r="E86" s="7">
        <f>E72</f>
        <v>16</v>
      </c>
    </row>
    <row r="87" spans="1:5">
      <c r="A87" s="3" t="s">
        <v>7</v>
      </c>
      <c r="B87" s="7">
        <f>E63</f>
        <v>1003.0000000000001</v>
      </c>
      <c r="C87" s="7">
        <f>E68</f>
        <v>788</v>
      </c>
      <c r="D87" s="7">
        <f>E78</f>
        <v>0</v>
      </c>
      <c r="E87" s="7">
        <f>E73</f>
        <v>1061.3999999999999</v>
      </c>
    </row>
    <row r="88" spans="1:5">
      <c r="A88" s="3" t="s">
        <v>3</v>
      </c>
      <c r="B88" s="7">
        <f>E64</f>
        <v>39</v>
      </c>
      <c r="C88" s="7">
        <f>E69</f>
        <v>56</v>
      </c>
      <c r="D88" s="7">
        <f>E79</f>
        <v>12</v>
      </c>
      <c r="E88" s="7">
        <f>E74</f>
        <v>10</v>
      </c>
    </row>
    <row r="89" spans="1:5">
      <c r="A89" s="3" t="s">
        <v>4</v>
      </c>
      <c r="B89" s="7">
        <f>E65</f>
        <v>913</v>
      </c>
      <c r="C89" s="7">
        <f>E70</f>
        <v>80</v>
      </c>
      <c r="D89" s="7">
        <f>E80</f>
        <v>12</v>
      </c>
      <c r="E89" s="7">
        <f>E75</f>
        <v>44</v>
      </c>
    </row>
    <row r="90" spans="1:5">
      <c r="A90" s="3" t="s">
        <v>15</v>
      </c>
      <c r="B90" s="7">
        <f>SUM(B85:B89)</f>
        <v>2447</v>
      </c>
      <c r="C90" s="7">
        <f>SUM(C85:C89)</f>
        <v>1013</v>
      </c>
      <c r="D90" s="7">
        <f>SUM(D85:D89)</f>
        <v>80</v>
      </c>
      <c r="E90" s="7">
        <f>SUM(E85:E89)</f>
        <v>1147.3999999999999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Bren School of 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Silveira Silva Filho</dc:creator>
  <cp:lastModifiedBy>Roberto Silveira Silva Filho</cp:lastModifiedBy>
  <dcterms:created xsi:type="dcterms:W3CDTF">2009-03-04T04:08:08Z</dcterms:created>
  <dcterms:modified xsi:type="dcterms:W3CDTF">2009-05-12T04:41:05Z</dcterms:modified>
</cp:coreProperties>
</file>